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20" windowWidth="14805" windowHeight="8010"/>
  </bookViews>
  <sheets>
    <sheet name="Sayfa1" sheetId="1" r:id="rId1"/>
    <sheet name="Sayfa2" sheetId="2" r:id="rId2"/>
    <sheet name="Sayfa3" sheetId="3" r:id="rId3"/>
  </sheets>
  <calcPr calcId="124519"/>
</workbook>
</file>

<file path=xl/calcChain.xml><?xml version="1.0" encoding="utf-8"?>
<calcChain xmlns="http://schemas.openxmlformats.org/spreadsheetml/2006/main">
  <c r="P112" i="1"/>
  <c r="P113" s="1"/>
  <c r="O112"/>
  <c r="AR107"/>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AQ107"/>
  <c r="AQ97"/>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P94"/>
  <c r="O94"/>
  <c r="AR87"/>
  <c r="AS87" s="1"/>
  <c r="AT87" s="1"/>
  <c r="AU87" s="1"/>
  <c r="AV87" s="1"/>
  <c r="AW87" s="1"/>
  <c r="AX87" s="1"/>
  <c r="AY87" s="1"/>
  <c r="AZ87" s="1"/>
  <c r="BA87" s="1"/>
  <c r="BB87" s="1"/>
  <c r="BC87" s="1"/>
  <c r="BD87" s="1"/>
  <c r="BE87" s="1"/>
  <c r="BF87" s="1"/>
  <c r="BG87" s="1"/>
  <c r="BH87" s="1"/>
  <c r="BI87" s="1"/>
  <c r="BJ87" s="1"/>
  <c r="BK87" s="1"/>
  <c r="BL87" s="1"/>
  <c r="BM87" s="1"/>
  <c r="BN87" s="1"/>
  <c r="BO87" s="1"/>
  <c r="BP87" s="1"/>
  <c r="BQ87" s="1"/>
  <c r="AQ87"/>
  <c r="AQ8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AQ75"/>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AS67"/>
  <c r="AT67" s="1"/>
  <c r="AU67" s="1"/>
  <c r="AV67" s="1"/>
  <c r="AW67" s="1"/>
  <c r="AX67" s="1"/>
  <c r="AY67" s="1"/>
  <c r="AZ67" s="1"/>
  <c r="BA67" s="1"/>
  <c r="BB67" s="1"/>
  <c r="BC67" s="1"/>
  <c r="BD67" s="1"/>
  <c r="BE67" s="1"/>
  <c r="BF67" s="1"/>
  <c r="BG67" s="1"/>
  <c r="BH67" s="1"/>
  <c r="BI67" s="1"/>
  <c r="BJ67" s="1"/>
  <c r="BK67" s="1"/>
  <c r="BL67" s="1"/>
  <c r="BM67" s="1"/>
  <c r="BN67" s="1"/>
  <c r="BO67" s="1"/>
  <c r="BP67" s="1"/>
  <c r="BQ67" s="1"/>
  <c r="AR67"/>
  <c r="AQ67"/>
  <c r="P64"/>
  <c r="O64"/>
  <c r="O113" s="1"/>
  <c r="AQ59"/>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AS55"/>
  <c r="AT55" s="1"/>
  <c r="AU55" s="1"/>
  <c r="AV55" s="1"/>
  <c r="AW55" s="1"/>
  <c r="AX55" s="1"/>
  <c r="AY55" s="1"/>
  <c r="AZ55" s="1"/>
  <c r="BA55" s="1"/>
  <c r="BB55" s="1"/>
  <c r="BC55" s="1"/>
  <c r="BD55" s="1"/>
  <c r="BE55" s="1"/>
  <c r="BF55" s="1"/>
  <c r="BG55" s="1"/>
  <c r="BH55" s="1"/>
  <c r="BI55" s="1"/>
  <c r="BJ55" s="1"/>
  <c r="BK55" s="1"/>
  <c r="BL55" s="1"/>
  <c r="BM55" s="1"/>
  <c r="BN55" s="1"/>
  <c r="BO55" s="1"/>
  <c r="BP55" s="1"/>
  <c r="BQ55" s="1"/>
  <c r="AR55"/>
  <c r="AQ55"/>
  <c r="AR5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AQ51"/>
  <c r="AQ45"/>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AQ37"/>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AS29"/>
  <c r="AT29" s="1"/>
  <c r="AU29" s="1"/>
  <c r="AV29" s="1"/>
  <c r="AW29" s="1"/>
  <c r="AX29" s="1"/>
  <c r="AY29" s="1"/>
  <c r="AZ29" s="1"/>
  <c r="BA29" s="1"/>
  <c r="BB29" s="1"/>
  <c r="BC29" s="1"/>
  <c r="BD29" s="1"/>
  <c r="BE29" s="1"/>
  <c r="BF29" s="1"/>
  <c r="BG29" s="1"/>
  <c r="BH29" s="1"/>
  <c r="BI29" s="1"/>
  <c r="BJ29" s="1"/>
  <c r="BK29" s="1"/>
  <c r="BL29" s="1"/>
  <c r="BM29" s="1"/>
  <c r="BN29" s="1"/>
  <c r="BO29" s="1"/>
  <c r="BP29" s="1"/>
  <c r="BQ29" s="1"/>
  <c r="AR29"/>
  <c r="AQ29"/>
  <c r="AR23"/>
  <c r="AS23" s="1"/>
  <c r="AT23" s="1"/>
  <c r="AU23" s="1"/>
  <c r="AV23" s="1"/>
  <c r="AW23" s="1"/>
  <c r="AX23" s="1"/>
  <c r="AY23" s="1"/>
  <c r="AZ23" s="1"/>
  <c r="BA23" s="1"/>
  <c r="BB23" s="1"/>
  <c r="BC23" s="1"/>
  <c r="BD23" s="1"/>
  <c r="BE23" s="1"/>
  <c r="BF23" s="1"/>
  <c r="BG23" s="1"/>
  <c r="BH23" s="1"/>
  <c r="BI23" s="1"/>
  <c r="BJ23" s="1"/>
  <c r="BK23" s="1"/>
  <c r="BL23" s="1"/>
  <c r="BM23" s="1"/>
  <c r="BN23" s="1"/>
  <c r="BO23" s="1"/>
  <c r="BP23" s="1"/>
  <c r="BQ23" s="1"/>
  <c r="AQ23"/>
  <c r="AQ1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AQ7"/>
  <c r="AR7" s="1"/>
  <c r="AS7" s="1"/>
  <c r="AT7" s="1"/>
  <c r="AU7" s="1"/>
  <c r="AV7" s="1"/>
  <c r="AW7" s="1"/>
  <c r="AX7" s="1"/>
  <c r="AY7" s="1"/>
  <c r="AZ7" s="1"/>
  <c r="BA7" s="1"/>
  <c r="BB7" s="1"/>
  <c r="BC7" s="1"/>
  <c r="BD7" s="1"/>
  <c r="BE7" s="1"/>
  <c r="BF7" s="1"/>
  <c r="BG7" s="1"/>
  <c r="BH7" s="1"/>
  <c r="BI7" s="1"/>
  <c r="BJ7" s="1"/>
  <c r="BK7" s="1"/>
  <c r="BL7" s="1"/>
  <c r="BM7" s="1"/>
  <c r="BN7" s="1"/>
  <c r="BO7" s="1"/>
  <c r="BP7" s="1"/>
  <c r="BQ7" s="1"/>
</calcChain>
</file>

<file path=xl/sharedStrings.xml><?xml version="1.0" encoding="utf-8"?>
<sst xmlns="http://schemas.openxmlformats.org/spreadsheetml/2006/main" count="995" uniqueCount="305">
  <si>
    <t>2020 İŞ PLANI</t>
  </si>
  <si>
    <t>ANA STRATEJİ 1: KURUMSALLAŞMA ÇALIŞMALARININ SÜRDÜRÜLEBİLİRLİĞİNİN SAĞLANMASI</t>
  </si>
  <si>
    <t>Faaliyet No</t>
  </si>
  <si>
    <r>
      <t>Alt Strateji 1.1: ISO 9001:2015 KYS Revizyonunu Gerçekleştirmek ve Belgelendirmek</t>
    </r>
    <r>
      <rPr>
        <sz val="9"/>
        <color theme="1"/>
        <rFont val="Times New Roman"/>
        <family val="1"/>
        <charset val="162"/>
      </rPr>
      <t xml:space="preserve">    </t>
    </r>
  </si>
  <si>
    <t>DURUMU</t>
  </si>
  <si>
    <t>SORUMLU</t>
  </si>
  <si>
    <t>PERFORMANS GÖSTERGESİ</t>
  </si>
  <si>
    <t>TOPLAM
HEDEF
(4 YIL)</t>
  </si>
  <si>
    <t>PERİYOT</t>
  </si>
  <si>
    <t>2018-2019
GERÇEKLEŞEN
HEDEF
ORANI</t>
  </si>
  <si>
    <t>2020
HEDEF
PERFORMANS</t>
  </si>
  <si>
    <t>2020
GERÇEKLEŞME
ORANI</t>
  </si>
  <si>
    <t>KALAN HEDEF</t>
  </si>
  <si>
    <t>2020
MALİYET
HEDEFİ</t>
  </si>
  <si>
    <t>2020
GERÇEKLEŞEN MALİYET</t>
  </si>
  <si>
    <t>BÜTÇE
FASIL NO</t>
  </si>
  <si>
    <t>TERMİN</t>
  </si>
  <si>
    <t>OCAK</t>
  </si>
  <si>
    <t>ŞUBAT</t>
  </si>
  <si>
    <t>MART</t>
  </si>
  <si>
    <t>NİSAN</t>
  </si>
  <si>
    <t>MAYIS</t>
  </si>
  <si>
    <t>HAZİRAN</t>
  </si>
  <si>
    <t>TEMMUZ</t>
  </si>
  <si>
    <t>AĞUSTOS</t>
  </si>
  <si>
    <t>EYLÜL</t>
  </si>
  <si>
    <t>EKİM</t>
  </si>
  <si>
    <t>KASIM</t>
  </si>
  <si>
    <t>ARALIK</t>
  </si>
  <si>
    <t>GERÇEKLEŞEN FAALİYETLER</t>
  </si>
  <si>
    <t>2020 YILI GERÇEKLEŞEN FAALİYETLER</t>
  </si>
  <si>
    <t>1.1.2</t>
  </si>
  <si>
    <t>ISO 9001:2015 Güncellemelerinin Yapılması ve Belgelendirme</t>
  </si>
  <si>
    <t>Yapıldı</t>
  </si>
  <si>
    <t>AKREDİTASYON
SORUMLUSU</t>
  </si>
  <si>
    <t>İç ve Dış Denetim Uygunsuzluk Sayısı</t>
  </si>
  <si>
    <t>Her yıl en fazla 2 uygunsuzluk ile belgelendirilmek</t>
  </si>
  <si>
    <t>Yılda 1 
kez</t>
  </si>
  <si>
    <t xml:space="preserve">2 uygunsuzluk </t>
  </si>
  <si>
    <t>1
Belgelendirme</t>
  </si>
  <si>
    <t>-</t>
  </si>
  <si>
    <t>14. Fasıl</t>
  </si>
  <si>
    <t>P</t>
  </si>
  <si>
    <t>Güncellemeler yapılmış fakat pandemi nedeniyle belgelendirme yapılamamıştır.</t>
  </si>
  <si>
    <t>Yapılmadı</t>
  </si>
  <si>
    <t>G</t>
  </si>
  <si>
    <t xml:space="preserve"> Alt Strateji 1.2: Çalışan Memnuniyetini ve Kalifikasyonunu Artırmak
</t>
  </si>
  <si>
    <t>SORUMLUSU</t>
  </si>
  <si>
    <t>1.2.1</t>
  </si>
  <si>
    <t>Bağımsız bir araştırma şirketine çalışan memnuniyet ölçüm anketlerinin yaptırılması</t>
  </si>
  <si>
    <t>Çalışan Memnuniyet Oranı</t>
  </si>
  <si>
    <t>8 anket ile
Ort. 85% memnuniyet</t>
  </si>
  <si>
    <t>Yılda 2
kez</t>
  </si>
  <si>
    <t>85% memnuniyet</t>
  </si>
  <si>
    <t>2 Anket ve en az %85 memnuniyet</t>
  </si>
  <si>
    <t>Çalışan memnuniyet anketi bağımsız bir araştırma şirketine yaptırılamamıştır ancak aksiyon alınarak Google Drive üzerinden kurum içinde memnuniyet anketi düzenlenmiştir.</t>
  </si>
  <si>
    <t>1.2.2</t>
  </si>
  <si>
    <t>Anket sonucu çıkan uygunsuzlukların giderilmesi için aksiyonların gerçekleştirilmesi</t>
  </si>
  <si>
    <t>Aksiyonların Gerçekleşme Oranı</t>
  </si>
  <si>
    <t>En az 8 aksiyon
Ort. 90%</t>
  </si>
  <si>
    <t>2 aksiyon
90% gerçekleşme</t>
  </si>
  <si>
    <t>Anket sonucunda talep üzerine personelin maaş bankası değiştirilmiştir. Ekim ayında online eğitim düzenlenmiştir.</t>
  </si>
  <si>
    <t>1.2.3</t>
  </si>
  <si>
    <t>Çalışanların mesleki ve kişisel gelişimlerini artıcı eğitimler organize edilmesi</t>
  </si>
  <si>
    <t>ESHM</t>
  </si>
  <si>
    <t>Planlanan Eğitimlerin Gerçekleşme Oranı-Eğitim Memnuniyet Oranı-Eğitim Etkinlik Oranı</t>
  </si>
  <si>
    <t>En az 8 eğitim
Ort. 80%</t>
  </si>
  <si>
    <t>Yılda en az
2 kez</t>
  </si>
  <si>
    <t>2 eğitim</t>
  </si>
  <si>
    <t>2
Eğitim</t>
  </si>
  <si>
    <t>Çeşme'de düzenlenmesi planlanan kişisel gelişim eğitimi Pandemi nedeniyle iptal edilmiştir. Ekim ayında online olarak kişisel gelişim eğitimi düzenlenmiştir.</t>
  </si>
  <si>
    <t>1.2.4</t>
  </si>
  <si>
    <t>Çalışanların periyodik olarak performanslarının değerlendirilmesi</t>
  </si>
  <si>
    <t>GENEL SEKRETER</t>
  </si>
  <si>
    <t>Performans Değerlendirme Oranı</t>
  </si>
  <si>
    <t>4 değerlendirme
Ort. 90%başarı</t>
  </si>
  <si>
    <t>Yılda 1 kez</t>
  </si>
  <si>
    <t>1 değerlendirme
90% başarı</t>
  </si>
  <si>
    <t>1
Değerlendirme</t>
  </si>
  <si>
    <t>Değerlendirme yapılmıştır.</t>
  </si>
  <si>
    <t>1.2.5</t>
  </si>
  <si>
    <t>Performansı yüksek çıkan personelin ödüllendirilmesi</t>
  </si>
  <si>
    <t>YÖNETİM
KURULU</t>
  </si>
  <si>
    <t>Ödül Yönetmeliğine Uyum Oranı</t>
  </si>
  <si>
    <t>8 personelin ödüllendirilmesi
100%uyum</t>
  </si>
  <si>
    <t>2 personel ödüllendirme
100% uyum</t>
  </si>
  <si>
    <t>1
Ödüllendirme</t>
  </si>
  <si>
    <t>07.09.2020 tarih ve 122 sayılı Yönetim Kurulu kararı ile en yüksek puanı alan iki personelimizden Aysun DİNÇ yarım altın ve Tamer EROĞLU çeyrek altın ile ödüllendirilmiştir</t>
  </si>
  <si>
    <t xml:space="preserve"> Alt Strateji 1.3: Meslek Komiteleri Çalışmalarının Etkinliğini Artırmak
</t>
  </si>
  <si>
    <t>1.3.1</t>
  </si>
  <si>
    <t>Meslek Komite Performansının Ölçülmesi ve Ödüllendirmeler</t>
  </si>
  <si>
    <t>Meslek Komite Performans Oranı</t>
  </si>
  <si>
    <t>4 değerlendirme
Ort. 80% perf.</t>
  </si>
  <si>
    <t>Pandemi nedeniyle yapılamamıştır.</t>
  </si>
  <si>
    <t>1.3.2</t>
  </si>
  <si>
    <t>Meslek Komite Başkanlarının Küçük Hediyelerle Komite Üyelerini Ziyaret Gerekli Bilgileri Alması/Bilgilendirmeleri Yapması</t>
  </si>
  <si>
    <t>Üye Memnuniyet Oranı-Üye Şikayetlerinin Çözümlenme Oranı-Lobicilik Performansı</t>
  </si>
  <si>
    <t>Ort. 80% mem.</t>
  </si>
  <si>
    <t xml:space="preserve"> Alt Strateji 1.4: Odanın ve İlçenin Tanınırlığına Hizmet Edecek Çalışmalar Organize Etmek 
</t>
  </si>
  <si>
    <t>1.4.2</t>
  </si>
  <si>
    <t>Periyodik Basın Toplantılarının Yapılması</t>
  </si>
  <si>
    <t>BASIN MÜŞAVİRİ</t>
  </si>
  <si>
    <t>Toplantı Katılım Oranı-Toplantı Memnuniyet Oranı</t>
  </si>
  <si>
    <t>16 toplantı
Ort. %80 katılım</t>
  </si>
  <si>
    <t>Yılda 
4 kez</t>
  </si>
  <si>
    <t>13 toplantı
%100</t>
  </si>
  <si>
    <t>4 toplantı
Ort. %80</t>
  </si>
  <si>
    <t xml:space="preserve">(2 toplantı)
50%
</t>
  </si>
  <si>
    <t xml:space="preserve">4 toplantı
</t>
  </si>
  <si>
    <t>2 adet basın toplantısı yapılmıştır.</t>
  </si>
  <si>
    <t>1.4.3</t>
  </si>
  <si>
    <t>Eğitim ve Proje Faaliyetlerinin Şehir İçi Billboardlarda Duyurulması</t>
  </si>
  <si>
    <t>BASIN MÜŞAVİRİ
GENEL SEKRETER</t>
  </si>
  <si>
    <t>Eğitim Katılım Oranı-                      Proje Bilinirlik Oranı</t>
  </si>
  <si>
    <t>Ort. %70</t>
  </si>
  <si>
    <t>Pandemi nedeniyle eğitim ve proje faaliyeti olmadığı için duyuru yapılamamıştır.</t>
  </si>
  <si>
    <t>1.4.4</t>
  </si>
  <si>
    <t>Sektör Fuarlarına Standlı Katılım Sağlanması</t>
  </si>
  <si>
    <t>Stand Ziyaretçi Oranı-                   Fuar Memnuniyet Oranı</t>
  </si>
  <si>
    <t>4 fuar
Ort. %80 oran</t>
  </si>
  <si>
    <t>1 fuar
80% mem.</t>
  </si>
  <si>
    <t>1 fuar</t>
  </si>
  <si>
    <t>Her yıl Kasım ayında düzenlenen İstanbul Logitrans Fuarı pandemi nedeniyle 2021 yılına ertelenmiştir.</t>
  </si>
  <si>
    <t xml:space="preserve"> Alt Strateji 1.5: Üyelerle İletişimi Sürdürülebilir Kılacak Çalışmalar Gerçekleştirmek
</t>
  </si>
  <si>
    <t>1.5.1</t>
  </si>
  <si>
    <t>Üye Ziyaretlerinin Gerçekleştirilmesi</t>
  </si>
  <si>
    <t>Ziyaret Planına Uyum Oranı-Ziyaret Memnuniyet Oran</t>
  </si>
  <si>
    <t>Ort. 85%</t>
  </si>
  <si>
    <t>Yılda
10 ziyaret</t>
  </si>
  <si>
    <t>22 ziyaret
%100</t>
  </si>
  <si>
    <t>Aylık 20
ziyaret
ort. %85</t>
  </si>
  <si>
    <t>240 ziyaret</t>
  </si>
  <si>
    <t>06.01.2020 tarihli yk toplantısında her ay en az 20 üyemizin ziyaret edilmesi kararı alınmış fakat bu hedef pandemi nedeniyle uygulanamamıştır. Haziran ayında Üyemiz Özel Fenbilimleri Okulu ziyaret edilmiştir. Covid19 denetim ekibi kapsamında haziran-eylül aylarında üyelerimiz ziyaret edilerek bilgilendirilmiştir.</t>
  </si>
  <si>
    <t>1.5.2</t>
  </si>
  <si>
    <t>Seçilen/Başvuran Üyeler İle Tanıtıcı Röportajlar Yapılması ve Youtube'da Video Yayınlanması</t>
  </si>
  <si>
    <t>Video Tıklanma Sayısı-Tanıtım Sonrası İş Potansiyelini Artıran Üye Sayısı</t>
  </si>
  <si>
    <t>4 toplantı</t>
  </si>
  <si>
    <t>Yılda 1
kez</t>
  </si>
  <si>
    <t>1 toplantı organizasyonu</t>
  </si>
  <si>
    <t>1 toplantı</t>
  </si>
  <si>
    <t>6. Fasıl</t>
  </si>
  <si>
    <t>Üyelerin dile getirdiği en önemli sorunlardan biri olan mesleki eğitim almış eleman eksikliği ile ilgili üyelerimizle röportaj yaparak öğrencilerin ve velilerin mesleki eğitime yönlendirilmesiyle ilgili tavsiyelerde bulunuldu.
Üyelerimiz M.Emin AKBAY ve Suat Kıvılcım ÇAĞAN</t>
  </si>
  <si>
    <t>1.5.3</t>
  </si>
  <si>
    <t>Üyelere Yönelik Bahar Şenliklerinin Organize Edilmesi</t>
  </si>
  <si>
    <t>Etkinlik Katılımcı Oranı-Etkinlik Memnuniyet Oranı</t>
  </si>
  <si>
    <t>Yılda
1 kez</t>
  </si>
  <si>
    <t>Ort. 70%</t>
  </si>
  <si>
    <t>1 etkinlik</t>
  </si>
  <si>
    <t xml:space="preserve"> Alt Strateji 1.6: Teknolojik Altyapıyı Güçlendirecek Uygulamalar Edinmek
</t>
  </si>
  <si>
    <t>1.6.1</t>
  </si>
  <si>
    <t>Yazılımsal Yatırımların Gerçekleştirilmesi</t>
  </si>
  <si>
    <t>Üye Memnuniyet Oranı-Çalışan Memnuniyet Oranı</t>
  </si>
  <si>
    <t>En az 4 yazılım yatırımı
Ort. 85% mem.</t>
  </si>
  <si>
    <t>En az 1 yatırım
Ort. 85% mem.</t>
  </si>
  <si>
    <t>1 yatırım</t>
  </si>
  <si>
    <t>EBYS GÜNCELLEME VE 1 YILLIK BAKIM BEDELİ Yapılmıştır.</t>
  </si>
  <si>
    <t>1.6.2</t>
  </si>
  <si>
    <t>Donanım Eksikliklerinin Tamamlanması</t>
  </si>
  <si>
    <t>En az 4 yatırım
Ort. 85% mem.</t>
  </si>
  <si>
    <t>En az 1 donanım yatırımı
Ort. 85% mem.</t>
  </si>
  <si>
    <t>23.01.2020 YK KARARI İLE ODAMIZ TÜM BİRİMLERİNİN KULLANIMI İÇİN ÇOK ÖZELLİKLİ RENKLİ BÜYÜK YAZICI, MEGA GRUP FİRMASINDAN ALINMIŞTIR.</t>
  </si>
  <si>
    <t xml:space="preserve"> Alt Strateji 1.7: Yönetimin Kurumsallaşma Sürecine Katkısını Maksimize Etmek
</t>
  </si>
  <si>
    <t>2018-2019
GERÇEKLEŞEN
HEDEF</t>
  </si>
  <si>
    <t>1.7.1</t>
  </si>
  <si>
    <t>Yönetici Performans Değerlendirme Kriterlerini Hazırlanması ve Sonuçlara Göre İyileştirmeler/Ödüllendirmeler Yapılması</t>
  </si>
  <si>
    <t>GENEL SEKRETER
YK</t>
  </si>
  <si>
    <t>Yönetici Performans Değerlendirme Oranı</t>
  </si>
  <si>
    <t>Ort. %85</t>
  </si>
  <si>
    <t>Ort. 85% per.</t>
  </si>
  <si>
    <t>1 değerlendirme</t>
  </si>
  <si>
    <t xml:space="preserve"> Alt Strateji 1.8: Oda Binasının Modernizasyonunu Sağlamak
</t>
  </si>
  <si>
    <t>1.8.1</t>
  </si>
  <si>
    <t>Bina Genel Bakım ve Tadilatlarının Yaptırılması</t>
  </si>
  <si>
    <t>Ort. %85 mem.</t>
  </si>
  <si>
    <t>Yılda
3 kez</t>
  </si>
  <si>
    <t>3 bakım/onarım</t>
  </si>
  <si>
    <t>7. Fasıl</t>
  </si>
  <si>
    <t xml:space="preserve">HİZMET KATI VE BAŞKANLIK KATI PERVAZLARIN KPÜK İLE TADİLAT EDİLMESİ - MUTFAKTA ZARAR GÖREN ELEKTRİK SİGORTALARININ TAMİRİ- ÇATI YALITIM TAMİRİ-BİNA DOĞALGAZ TADİLATI (ERKAN METE)-YANGIN SÖNDÜRME </t>
  </si>
  <si>
    <t xml:space="preserve"> Alt Strateji 1.9: Üye Memnuniyetini Sürekli Artırmak
</t>
  </si>
  <si>
    <t>1.9.1</t>
  </si>
  <si>
    <t>Üye Memnuniyet Anketlerinin Düzenlenmesi</t>
  </si>
  <si>
    <t>Üye Memnuniyet Oranı</t>
  </si>
  <si>
    <t>Sürekli</t>
  </si>
  <si>
    <t>1 anket</t>
  </si>
  <si>
    <t>Yıl boyunca sürekli olarak düzenlenmektedir.</t>
  </si>
  <si>
    <t>1.9.2</t>
  </si>
  <si>
    <t>Anket Sonucu Çıkan Uygunsuzlukların Giderilmesi İçin Aksiyonların Gerçekleştirilmesi</t>
  </si>
  <si>
    <t>85% aksiyon gerçekleşme oranı</t>
  </si>
  <si>
    <t>Yılda
4 kez</t>
  </si>
  <si>
    <t>Aksiyonların %85 uygulanması</t>
  </si>
  <si>
    <t>Üyelerden gelen talepler üzerine Kaymakamlık tarafından yapılan korona denetimleri hakkında üyeler bilgilendirildi, işletmelerinde bulundurulması gereken evraklar Odamız tarafından temin edilmiştir. Üyelerimizin indirimli olarak yararlanabileceği Sağlık, eğitim ve bakım protokolleri yapılmıştır. Takvim, ajanda ve kalem yaptırılmıştır.</t>
  </si>
  <si>
    <t>1. ANA STRATEJİ TOPLAM</t>
  </si>
  <si>
    <t>ANA STRATEJİ 2: EKONOMİK KALKINMAYI DESTEKLEYİCİ FAALİYETLER ORGANİZE EDİLMESİ</t>
  </si>
  <si>
    <t xml:space="preserve"> Alt Strateji 2.1: Üyelerin İş Hacmini ve Dünya Görüşünü Artıracak Etkinlikler Organize Etmek
</t>
  </si>
  <si>
    <t>2.1.1</t>
  </si>
  <si>
    <t>Üyeler İle Birlikte Ulusal ve Uluslararası Fuarlara Katılım Sağlanması</t>
  </si>
  <si>
    <t>Fuar Katılımcı Oranı-Fuar Memnuniyet Oranı-İş Potansiyelini Artıran Üye Sayısı</t>
  </si>
  <si>
    <t>8 fuar
Ort. %70 mem.</t>
  </si>
  <si>
    <t>Yılda
2 kez</t>
  </si>
  <si>
    <t>2 fuar
Ort. %70</t>
  </si>
  <si>
    <t>2 fuar</t>
  </si>
  <si>
    <t>14.10.2019 TARİHİNDE YAPILAN YK TOPLANTISINDA 10-13 MART 2020 TARİHİNDE ALMANYA DÜSSELDORF'DA DÜZENLENECEK OLAN METAV TEKNOLOJİ FUARINA KATILIM İÇİN ÜYELERE DUYURU YAPILMASINA KARAR VERİLDİ. FUAR İLE İLGİLİ TÜM ORGANİZASYONLAR YAPILDI, VİZE EVRAKLARI HAZIRLANDI FAKAT PANDEMİ NEDENİYLE FUAR PROGRAMI İPTAL EDİLMİŞTİR.PERSONEL VİZE VE PASAPORT MASRAFLARI HARCANDI</t>
  </si>
  <si>
    <t>2.1.2</t>
  </si>
  <si>
    <t>Sektör Toplantıları Yapılmasının Sağlanması</t>
  </si>
  <si>
    <t>Toplantı Katılımcı Oranı-Toplantı Kararlarının Uygulanma Oranı</t>
  </si>
  <si>
    <t>8 toplantı</t>
  </si>
  <si>
    <t>2 toplantı
Ort. %70</t>
  </si>
  <si>
    <t>1 toplantı
50%</t>
  </si>
  <si>
    <t>2 toplantı</t>
  </si>
  <si>
    <t>28.01.2020 TARİHİNDE 27 KİŞİNİN KATILDIĞI İNŞAAT SEKTÖR TOPLANTISI DÜZENLENMİŞTİR.</t>
  </si>
  <si>
    <t>2.1.3</t>
  </si>
  <si>
    <t>Üye Tanıtım Rehberinin Güncellenip Dijital Ortamda Büyük Firmaların Satınalma Birimlerine Gönderilmesi</t>
  </si>
  <si>
    <t>Üye Memnuniyet Oranı-                          İş Potansiyelini Artıran Üye Sayısı</t>
  </si>
  <si>
    <t>4 güncelleme
Ort. %70 mem.</t>
  </si>
  <si>
    <t>Yılda 
1 kez</t>
  </si>
  <si>
    <t>1 güncelleme</t>
  </si>
  <si>
    <t>Güncellemeler yapılmıştır.</t>
  </si>
  <si>
    <t xml:space="preserve"> Alt Strateji 2.2: Üyelerin İhracat Kapasitelerini Artırıcı Çalışmaların Hızlandırılmasını Sağlamak
</t>
  </si>
  <si>
    <t>2.2.2</t>
  </si>
  <si>
    <t>Dış Ticaret İhtiyacının Belirlenmesi Amacı İle Kobi Statüsündeki Üyelere Yönelik Saha Araştırması Yapılması ve Ülke Raporlarının Hazırlanması</t>
  </si>
  <si>
    <t>DIŞ TİCARET MEMURU</t>
  </si>
  <si>
    <t>Üye Memnuniyet Oranı-Ülke Raporlarının Tıklanma Sayısı</t>
  </si>
  <si>
    <t>3 araştırma ve 3 rapor
Ort. %80 mem.</t>
  </si>
  <si>
    <t>1 araştırma ve rapor</t>
  </si>
  <si>
    <t>Ülke sektör raporlarını web sitesi ve mail yoluyla Üyelerimize ilettik.</t>
  </si>
  <si>
    <t>2.2.3</t>
  </si>
  <si>
    <t>Yurt Dışı Ticaret Odaları İle İşbirliği  Protokolü İmzalanması</t>
  </si>
  <si>
    <t>Kardeş Oda İle Yapılan Organizasyon Sayısı-İş Potansiyelini Artıran Üye Sayısı</t>
  </si>
  <si>
    <t>4 Organizasyon</t>
  </si>
  <si>
    <t>1 organizasyon</t>
  </si>
  <si>
    <t xml:space="preserve"> Alt Strateji 2.3: Üyelerin Sektörel ve Kişisel Gelişim Yönündeki Eğitim İhtiyaçlarını Karşılamak
</t>
  </si>
  <si>
    <t>2.3.1</t>
  </si>
  <si>
    <t>Üye Eğitim İhtiyaçlarının Toplanması</t>
  </si>
  <si>
    <t>Taleplerin Plana Yansıtılma Oranı</t>
  </si>
  <si>
    <t>İhtiyaç belirleme anketi eğitimlerin iptal edilmesi sebebiyle yapılmamıştır.</t>
  </si>
  <si>
    <t>2.3.2</t>
  </si>
  <si>
    <t>Eğitimlerin Verilmesi ve Sonuçlarının İzlenmesi</t>
  </si>
  <si>
    <t>En az 20 eğitim
Ort. %70</t>
  </si>
  <si>
    <t>Yılda en az
5 kez</t>
  </si>
  <si>
    <t>18 eğitim
%100</t>
  </si>
  <si>
    <t>9 eğitim
Ort. %70</t>
  </si>
  <si>
    <t>5 eğitim</t>
  </si>
  <si>
    <t>Planlanan eğitimler pandemi nedeniyle iptal edilmiştir.</t>
  </si>
  <si>
    <t xml:space="preserve"> Alt Strateji 2.4: Üyelerin ve Bölgenin Sorunlarına Çözüm Odaklı Sonuçlar Geliştirmek
</t>
  </si>
  <si>
    <t>2.4.2</t>
  </si>
  <si>
    <t>Sosyal Konut Yapılması Konusunun Üst Makamlara İletilerek Gelişmelerin Takibi</t>
  </si>
  <si>
    <t>Lobicilik Performans Oranı</t>
  </si>
  <si>
    <t>2.4.4</t>
  </si>
  <si>
    <t>Aliağa Sorunları İle İlgili Tüm Kurum ve Kuruluşların Katılacağı Gündem Odaklı Çalıştaylara Ev Sahipliği Yapılması ve Çözümü Önerilerinin Üst Makamlara İletilerek  Sonuçların Takibi</t>
  </si>
  <si>
    <t>GENEL SEKRETER,
YÖNETİM KURULU</t>
  </si>
  <si>
    <t>Çalıştay Katılımcı Oranı-Etkinlik Memnuniyet Oranı-Lobicilik Performans Oranı</t>
  </si>
  <si>
    <t>8 toplantı
Ort. %70</t>
  </si>
  <si>
    <t>8 toplantı
%100</t>
  </si>
  <si>
    <t>Planlanan toplantılar yapılamamıştır. Sorunların çözümüne yönelik üst kurumlar ile görüşmeler yapılmıştır. (Valilik organizasyonu, Hamza Dağ ile toplantı ve TCDD de düzenlenen toplantı yapılmıştır.)</t>
  </si>
  <si>
    <t>2.4.5</t>
  </si>
  <si>
    <t>Kurumun Ortak Olduğu ALOSBİ'de Temsil Edilmek İçin Lobi Faaliyetlerİ Yapılması</t>
  </si>
  <si>
    <t>MECLİS BAŞKANI,
YÖNETİM KURULU</t>
  </si>
  <si>
    <t>ALOSBİDE TEMSİLCİLERİMİZ 2020 YILINDA DA MÜTEŞEBBİS HEYET TOPLANTILARINA KATILMAKTADIR.</t>
  </si>
  <si>
    <t>2. ANA STRATEJİ TOPLAM</t>
  </si>
  <si>
    <t>ANA STRATEJİ 3: EĞİTİM VE SOSYO-KÜLTÜREL ALANDA ÇALIŞMALAR YAPARAK TOPLUMSAL FAYDA SAĞLANMASI</t>
  </si>
  <si>
    <t xml:space="preserve"> Alt Strateji 3.1: Sosyal Projeler Geliştirmek
</t>
  </si>
  <si>
    <t>3.1.1</t>
  </si>
  <si>
    <t>Ticaret Odası Vakfı Kurulması ve Gerekli Çalışmalarının Gerçekleştirilmesi</t>
  </si>
  <si>
    <t>Üye Memnuniyet Oranı-Vakıf Çalışmalarının Bilinirlik Oranı</t>
  </si>
  <si>
    <t>Ort. 80%</t>
  </si>
  <si>
    <t>2 toplantı
Ort. 80%</t>
  </si>
  <si>
    <t>3.1.2</t>
  </si>
  <si>
    <t>Burs Alan ve Meslek Edinen Kişilerinde Burs Vermesi Yönünde Çalışmalar Yapılması</t>
  </si>
  <si>
    <t>Bursiyer Memnuniyet Oranı</t>
  </si>
  <si>
    <t>3.1.3</t>
  </si>
  <si>
    <t>Merkezden Uzak Mahalle Okullarına Ayni ya da Nakdi Yardım Yapılması</t>
  </si>
  <si>
    <t>Üye Memnuniyet Oranı-Kurum Memnuniyet Oranı</t>
  </si>
  <si>
    <t>16 Okul yardımı
Ort. 80% mem.</t>
  </si>
  <si>
    <t>Yılda 4
kez</t>
  </si>
  <si>
    <t>8 okul
%100</t>
  </si>
  <si>
    <t>4 okul
Ort. %80</t>
  </si>
  <si>
    <t>3 Okul
75%</t>
  </si>
  <si>
    <t>4 okul yardımı</t>
  </si>
  <si>
    <t>15. Fasıl</t>
  </si>
  <si>
    <t>*80.YIL ÇAMLIK ORTAOKULU, ÇALTIDERE VE ŞEHİTKEMAL OKULLARININ HER BİRİNE 500TL MADDİ YARDIM YAPILMIŞTIR.</t>
  </si>
  <si>
    <t>3.1.4</t>
  </si>
  <si>
    <t>Yeni Kurulacak Hastane İçin Ayni Yardım Yapılması</t>
  </si>
  <si>
    <t>2 yardım
Ort. 80%</t>
  </si>
  <si>
    <t>Son 2 yıl
 2 yardım</t>
  </si>
  <si>
    <t>2020-2021 hedefi</t>
  </si>
  <si>
    <t>En az 1 yardım</t>
  </si>
  <si>
    <t>2 yardım</t>
  </si>
  <si>
    <t>HASTANE YARDIMI ALİAĞA İSTİŞARE VE ÇÖZÜM PLATFORMUNDA GÖRÜŞÜLECEKTİ FAKAT TOPLANTI PANDEMİ NEDENİYLE GERÇEKLEŞTİRİLEMEDİ.</t>
  </si>
  <si>
    <t xml:space="preserve"> Alt Strateji 3.2: Mesleki Yeterliliği Destekleyecek Çalışmalar Yapılarak Bölgenin Kalifiye Personel İhtiyacına Destek Olmak
</t>
  </si>
  <si>
    <t>3.2.1</t>
  </si>
  <si>
    <t>Meslek Liselerinde Okuyan Başarılı Öğrencilerin Yurt Dışına Teknik Oryantasyon İçin Gönderilmesi</t>
  </si>
  <si>
    <t>Öğrenci Memnuniyet Oranı-Yurt Dışı Kurumların Öğrenciden Memnuniyet Oranı</t>
  </si>
  <si>
    <t>Ort. %80</t>
  </si>
  <si>
    <t>3.2.2</t>
  </si>
  <si>
    <t>Mesleki Yeterlilik Kurslarının Açılmas</t>
  </si>
  <si>
    <t>Kurs Katılımcı Sayısı-Kursiyer Memnuniyet Oranı</t>
  </si>
  <si>
    <t>20 sınav
Ort. %80</t>
  </si>
  <si>
    <t>Yılda en az
5 sınav</t>
  </si>
  <si>
    <t>En az
5 sınav</t>
  </si>
  <si>
    <t>5 sınav</t>
  </si>
  <si>
    <t xml:space="preserve">2020 YILINDA DÜZENLENEN MESLEKİ YETERLİLİK SINAVLARI; 3 ADET SORUMLU EMLAK DANIŞMANLIĞI, MOTORLU KARA TAŞITLARI, METAL KESİMCİMAKİNE BAKIMCI VE ÇELİK KAYNAKÇI MESLEKİ YETERLİLİK SINAVLARI.
</t>
  </si>
  <si>
    <t>3. ANA STRATEJİ TOPLAM</t>
  </si>
  <si>
    <t>2020 YILI TÜM STRATEJİK HEDEFLER TOPLAM</t>
  </si>
  <si>
    <r>
      <t xml:space="preserve">HEDEF
GERÇEKLEŞME
ORANI
</t>
    </r>
    <r>
      <rPr>
        <b/>
        <sz val="14"/>
        <color rgb="FFFF0000"/>
        <rFont val="Times New Roman"/>
        <family val="1"/>
        <charset val="162"/>
      </rPr>
      <t>%46,39</t>
    </r>
  </si>
  <si>
    <r>
      <t xml:space="preserve">MALİYET
GERÇEKLEŞME
ORANI
</t>
    </r>
    <r>
      <rPr>
        <b/>
        <sz val="14"/>
        <color rgb="FFFF0000"/>
        <rFont val="Times New Roman"/>
        <family val="1"/>
        <charset val="162"/>
      </rPr>
      <t>%36,97</t>
    </r>
  </si>
</sst>
</file>

<file path=xl/styles.xml><?xml version="1.0" encoding="utf-8"?>
<styleSheet xmlns="http://schemas.openxmlformats.org/spreadsheetml/2006/main">
  <numFmts count="1">
    <numFmt numFmtId="164" formatCode="&quot;₺&quot;#,##0.00"/>
  </numFmts>
  <fonts count="23">
    <font>
      <sz val="11"/>
      <color theme="1"/>
      <name val="Calibri"/>
      <family val="2"/>
      <charset val="162"/>
      <scheme val="minor"/>
    </font>
    <font>
      <b/>
      <sz val="24"/>
      <color theme="1"/>
      <name val="Times New Roman"/>
      <family val="1"/>
      <charset val="162"/>
    </font>
    <font>
      <sz val="10"/>
      <name val="Times New Roman"/>
      <family val="1"/>
      <charset val="162"/>
    </font>
    <font>
      <b/>
      <sz val="14"/>
      <color theme="0"/>
      <name val="Times New Roman"/>
      <family val="1"/>
      <charset val="162"/>
    </font>
    <font>
      <b/>
      <sz val="10"/>
      <color theme="1"/>
      <name val="Times New Roman"/>
      <family val="1"/>
      <charset val="162"/>
    </font>
    <font>
      <b/>
      <sz val="12"/>
      <color theme="1"/>
      <name val="Times New Roman"/>
      <family val="1"/>
      <charset val="162"/>
    </font>
    <font>
      <sz val="9"/>
      <color theme="1"/>
      <name val="Times New Roman"/>
      <family val="1"/>
      <charset val="162"/>
    </font>
    <font>
      <b/>
      <sz val="9"/>
      <color theme="1"/>
      <name val="Times New Roman"/>
      <family val="1"/>
      <charset val="162"/>
    </font>
    <font>
      <b/>
      <sz val="8"/>
      <color theme="1"/>
      <name val="Times New Roman"/>
      <family val="1"/>
      <charset val="162"/>
    </font>
    <font>
      <b/>
      <sz val="7"/>
      <color theme="1"/>
      <name val="Times New Roman"/>
      <family val="1"/>
      <charset val="162"/>
    </font>
    <font>
      <sz val="8"/>
      <color theme="1"/>
      <name val="Times New Roman"/>
      <family val="1"/>
      <charset val="162"/>
    </font>
    <font>
      <sz val="20"/>
      <name val="Times New Roman"/>
      <family val="1"/>
      <charset val="162"/>
    </font>
    <font>
      <sz val="10"/>
      <color theme="1"/>
      <name val="Times New Roman"/>
      <family val="1"/>
      <charset val="162"/>
    </font>
    <font>
      <sz val="11"/>
      <color theme="1"/>
      <name val="Times New Roman"/>
      <family val="1"/>
      <charset val="162"/>
    </font>
    <font>
      <sz val="12"/>
      <color theme="1"/>
      <name val="Times New Roman"/>
      <family val="1"/>
      <charset val="162"/>
    </font>
    <font>
      <sz val="8"/>
      <name val="Times New Roman"/>
      <family val="1"/>
      <charset val="162"/>
    </font>
    <font>
      <sz val="11"/>
      <name val="Times New Roman"/>
      <family val="1"/>
      <charset val="162"/>
    </font>
    <font>
      <sz val="10"/>
      <color indexed="10"/>
      <name val="Times New Roman"/>
      <family val="1"/>
      <charset val="162"/>
    </font>
    <font>
      <sz val="10"/>
      <color rgb="FFFF0000"/>
      <name val="Times New Roman"/>
      <family val="1"/>
      <charset val="162"/>
    </font>
    <font>
      <b/>
      <sz val="11"/>
      <name val="Times New Roman"/>
      <family val="1"/>
      <charset val="162"/>
    </font>
    <font>
      <b/>
      <sz val="10"/>
      <name val="Times New Roman"/>
      <family val="1"/>
      <charset val="162"/>
    </font>
    <font>
      <b/>
      <sz val="14"/>
      <color rgb="FFFF0000"/>
      <name val="Times New Roman"/>
      <family val="1"/>
      <charset val="162"/>
    </font>
    <font>
      <b/>
      <sz val="10"/>
      <name val="Arial"/>
      <family val="2"/>
      <charset val="162"/>
    </font>
  </fonts>
  <fills count="12">
    <fill>
      <patternFill patternType="none"/>
    </fill>
    <fill>
      <patternFill patternType="gray125"/>
    </fill>
    <fill>
      <patternFill patternType="solid">
        <fgColor theme="2"/>
        <bgColor indexed="64"/>
      </patternFill>
    </fill>
    <fill>
      <patternFill patternType="solid">
        <fgColor rgb="FF0070C0"/>
        <bgColor indexed="64"/>
      </patternFill>
    </fill>
    <fill>
      <patternFill patternType="solid">
        <fgColor theme="8" tint="0.79998168889431442"/>
        <bgColor indexed="64"/>
      </patternFill>
    </fill>
    <fill>
      <patternFill patternType="solid">
        <fgColor theme="0"/>
        <bgColor indexed="64"/>
      </patternFill>
    </fill>
    <fill>
      <patternFill patternType="solid">
        <fgColor rgb="FF7030A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1">
    <xf numFmtId="0" fontId="0" fillId="0" borderId="0" xfId="0"/>
    <xf numFmtId="0" fontId="1" fillId="2" borderId="1" xfId="0" applyFont="1" applyFill="1" applyBorder="1" applyAlignment="1">
      <alignment horizontal="center" vertical="center" wrapText="1"/>
    </xf>
    <xf numFmtId="0" fontId="2" fillId="0" borderId="0" xfId="0" applyFont="1"/>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textRotation="90" wrapText="1"/>
    </xf>
    <xf numFmtId="0" fontId="7"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textRotation="90" wrapText="1"/>
    </xf>
    <xf numFmtId="0" fontId="8"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7" fillId="4" borderId="5" xfId="0" applyFont="1" applyFill="1" applyBorder="1" applyAlignment="1">
      <alignment horizontal="center" vertical="center" wrapText="1"/>
    </xf>
    <xf numFmtId="0" fontId="10" fillId="4" borderId="1" xfId="0" applyFont="1" applyFill="1" applyBorder="1" applyAlignment="1">
      <alignment horizontal="center" vertical="center" textRotation="90"/>
    </xf>
    <xf numFmtId="0" fontId="7" fillId="4" borderId="1" xfId="0" applyFont="1" applyFill="1" applyBorder="1" applyAlignment="1">
      <alignment horizontal="center" vertical="center"/>
    </xf>
    <xf numFmtId="0" fontId="11" fillId="0" borderId="0" xfId="0" applyFont="1"/>
    <xf numFmtId="49" fontId="12" fillId="0" borderId="1" xfId="0" applyNumberFormat="1" applyFont="1" applyBorder="1" applyAlignment="1">
      <alignment horizontal="center" vertical="center" wrapText="1"/>
    </xf>
    <xf numFmtId="0" fontId="13" fillId="5"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6" borderId="1" xfId="0" applyFont="1" applyFill="1" applyBorder="1" applyAlignment="1">
      <alignment vertical="center" wrapText="1"/>
    </xf>
    <xf numFmtId="3" fontId="6"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9" fontId="12" fillId="0" borderId="4" xfId="0" applyNumberFormat="1" applyFont="1" applyFill="1" applyBorder="1" applyAlignment="1">
      <alignment horizontal="center" vertical="center" wrapText="1"/>
    </xf>
    <xf numFmtId="9" fontId="12"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2" fillId="0" borderId="1" xfId="0" applyFont="1" applyFill="1" applyBorder="1" applyAlignment="1">
      <alignment horizontal="left"/>
    </xf>
    <xf numFmtId="0" fontId="12" fillId="0" borderId="1" xfId="0" applyFont="1" applyFill="1" applyBorder="1"/>
    <xf numFmtId="0" fontId="12" fillId="7" borderId="1" xfId="0" applyFont="1" applyFill="1" applyBorder="1"/>
    <xf numFmtId="0" fontId="12" fillId="0" borderId="4" xfId="0" applyFont="1" applyFill="1" applyBorder="1" applyAlignment="1">
      <alignment vertical="top" wrapText="1"/>
    </xf>
    <xf numFmtId="9" fontId="12" fillId="0" borderId="5" xfId="0" applyNumberFormat="1" applyFont="1" applyFill="1" applyBorder="1" applyAlignment="1">
      <alignment horizontal="center" vertical="center" wrapText="1"/>
    </xf>
    <xf numFmtId="0" fontId="12" fillId="0" borderId="5" xfId="0" applyFont="1" applyFill="1" applyBorder="1" applyAlignment="1">
      <alignment vertical="top"/>
    </xf>
    <xf numFmtId="3" fontId="12" fillId="0" borderId="1" xfId="0" applyNumberFormat="1" applyFont="1" applyFill="1" applyBorder="1" applyAlignment="1">
      <alignment horizontal="center" vertical="center" wrapText="1"/>
    </xf>
    <xf numFmtId="9" fontId="13" fillId="0" borderId="1" xfId="0" applyNumberFormat="1" applyFont="1" applyFill="1" applyBorder="1" applyAlignment="1">
      <alignment horizontal="center" vertical="center" wrapText="1"/>
    </xf>
    <xf numFmtId="0" fontId="13" fillId="0" borderId="5" xfId="0" applyFont="1" applyFill="1" applyBorder="1" applyAlignment="1">
      <alignment vertical="center" wrapText="1"/>
    </xf>
    <xf numFmtId="0" fontId="12" fillId="8" borderId="1" xfId="0" applyFont="1" applyFill="1" applyBorder="1"/>
    <xf numFmtId="0" fontId="13" fillId="0" borderId="1" xfId="0" applyFont="1" applyFill="1" applyBorder="1" applyAlignment="1">
      <alignment vertical="center"/>
    </xf>
    <xf numFmtId="0" fontId="10" fillId="9" borderId="1" xfId="0" applyFont="1" applyFill="1" applyBorder="1" applyAlignment="1">
      <alignment vertical="center" wrapText="1"/>
    </xf>
    <xf numFmtId="164" fontId="12" fillId="10" borderId="1" xfId="0" applyNumberFormat="1" applyFont="1" applyFill="1" applyBorder="1" applyAlignment="1">
      <alignment horizontal="center" vertical="center" wrapText="1"/>
    </xf>
    <xf numFmtId="0" fontId="14" fillId="0" borderId="4" xfId="0" applyFont="1" applyFill="1" applyBorder="1" applyAlignment="1">
      <alignment horizontal="left" vertical="top" wrapText="1"/>
    </xf>
    <xf numFmtId="0" fontId="14" fillId="0" borderId="5" xfId="0" applyFont="1" applyFill="1" applyBorder="1" applyAlignment="1">
      <alignment horizontal="left" vertical="top" wrapText="1"/>
    </xf>
    <xf numFmtId="164" fontId="12" fillId="0" borderId="1" xfId="0" applyNumberFormat="1" applyFont="1" applyFill="1" applyBorder="1" applyAlignment="1">
      <alignment horizontal="center" vertical="center" wrapText="1"/>
    </xf>
    <xf numFmtId="0" fontId="13" fillId="0" borderId="4" xfId="0" applyFont="1" applyFill="1" applyBorder="1" applyAlignment="1">
      <alignment vertical="top" wrapText="1"/>
    </xf>
    <xf numFmtId="0" fontId="13" fillId="0" borderId="5" xfId="0" applyFont="1" applyFill="1" applyBorder="1" applyAlignment="1">
      <alignment vertical="top"/>
    </xf>
    <xf numFmtId="0" fontId="12" fillId="0" borderId="5" xfId="0" applyFont="1" applyFill="1" applyBorder="1" applyAlignment="1">
      <alignment vertical="center" wrapText="1"/>
    </xf>
    <xf numFmtId="0" fontId="12" fillId="0" borderId="1" xfId="0" applyFont="1" applyFill="1" applyBorder="1" applyAlignment="1">
      <alignment vertical="center"/>
    </xf>
    <xf numFmtId="49" fontId="2" fillId="0" borderId="1" xfId="0" applyNumberFormat="1" applyFont="1" applyBorder="1" applyAlignment="1">
      <alignment horizontal="center" vertical="center" wrapText="1"/>
    </xf>
    <xf numFmtId="0" fontId="15" fillId="0" borderId="1" xfId="0" applyFont="1" applyFill="1" applyBorder="1" applyAlignment="1">
      <alignment vertical="center" wrapText="1"/>
    </xf>
    <xf numFmtId="0" fontId="2" fillId="0"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15" fillId="11" borderId="1" xfId="0" applyFont="1" applyFill="1" applyBorder="1" applyAlignment="1">
      <alignment vertical="center" wrapText="1"/>
    </xf>
    <xf numFmtId="3" fontId="2" fillId="0" borderId="1" xfId="0" applyNumberFormat="1" applyFont="1" applyFill="1" applyBorder="1" applyAlignment="1">
      <alignment horizontal="center" vertical="center" wrapText="1"/>
    </xf>
    <xf numFmtId="9" fontId="16"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17" fillId="0" borderId="1" xfId="0" applyFont="1" applyFill="1" applyBorder="1"/>
    <xf numFmtId="0" fontId="17" fillId="7" borderId="1" xfId="0" applyFont="1" applyFill="1" applyBorder="1"/>
    <xf numFmtId="0" fontId="18" fillId="0" borderId="1" xfId="0" applyFont="1" applyFill="1" applyBorder="1"/>
    <xf numFmtId="0" fontId="17" fillId="9" borderId="1" xfId="0" applyFont="1" applyFill="1" applyBorder="1"/>
    <xf numFmtId="164" fontId="16" fillId="0" borderId="1"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164" fontId="2" fillId="0" borderId="4" xfId="0" applyNumberFormat="1" applyFont="1" applyFill="1" applyBorder="1" applyAlignment="1">
      <alignment horizontal="center" vertical="center" wrapText="1"/>
    </xf>
    <xf numFmtId="0" fontId="18" fillId="7" borderId="1" xfId="0" applyFont="1" applyFill="1" applyBorder="1"/>
    <xf numFmtId="0" fontId="12" fillId="0" borderId="4" xfId="0" applyFont="1" applyFill="1" applyBorder="1" applyAlignment="1">
      <alignment horizontal="left" vertical="top" wrapText="1"/>
    </xf>
    <xf numFmtId="164" fontId="2" fillId="0" borderId="5" xfId="0" applyNumberFormat="1" applyFont="1" applyFill="1" applyBorder="1" applyAlignment="1">
      <alignment horizontal="center" vertical="center" wrapText="1"/>
    </xf>
    <xf numFmtId="0" fontId="17" fillId="8" borderId="1" xfId="0" applyFont="1" applyFill="1" applyBorder="1"/>
    <xf numFmtId="0" fontId="12" fillId="0" borderId="5" xfId="0" applyFont="1" applyFill="1" applyBorder="1" applyAlignment="1">
      <alignment horizontal="left" vertical="top"/>
    </xf>
    <xf numFmtId="9" fontId="2" fillId="0" borderId="4" xfId="0" applyNumberFormat="1" applyFont="1" applyFill="1" applyBorder="1" applyAlignment="1">
      <alignment horizontal="center" vertical="center" wrapText="1"/>
    </xf>
    <xf numFmtId="9" fontId="2" fillId="0" borderId="5" xfId="0" applyNumberFormat="1" applyFont="1" applyFill="1" applyBorder="1" applyAlignment="1">
      <alignment horizontal="center" vertical="center" wrapText="1"/>
    </xf>
    <xf numFmtId="0" fontId="12" fillId="5" borderId="1" xfId="0" applyFont="1" applyFill="1" applyBorder="1" applyAlignment="1">
      <alignment horizontal="left"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12" xfId="0" applyFont="1" applyBorder="1" applyAlignment="1">
      <alignment horizontal="center" vertical="center"/>
    </xf>
    <xf numFmtId="164" fontId="20" fillId="0" borderId="1" xfId="0" applyNumberFormat="1" applyFont="1" applyBorder="1" applyAlignment="1">
      <alignment horizontal="center" vertical="center"/>
    </xf>
    <xf numFmtId="0" fontId="2" fillId="0" borderId="1" xfId="0" applyFont="1" applyBorder="1" applyAlignment="1">
      <alignment horizontal="center"/>
    </xf>
    <xf numFmtId="0" fontId="6" fillId="0" borderId="4" xfId="0" applyFont="1" applyFill="1" applyBorder="1" applyAlignment="1">
      <alignment vertical="top" wrapText="1"/>
    </xf>
    <xf numFmtId="0" fontId="6" fillId="0" borderId="5" xfId="0" applyFont="1" applyFill="1" applyBorder="1" applyAlignment="1">
      <alignment vertical="top"/>
    </xf>
    <xf numFmtId="0" fontId="10" fillId="11" borderId="1" xfId="0" applyFont="1" applyFill="1" applyBorder="1" applyAlignment="1">
      <alignment vertical="center" wrapText="1"/>
    </xf>
    <xf numFmtId="0" fontId="12" fillId="9" borderId="1" xfId="0" applyFont="1" applyFill="1" applyBorder="1"/>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xf>
    <xf numFmtId="0" fontId="19" fillId="0" borderId="1" xfId="0" applyFont="1" applyBorder="1" applyAlignment="1">
      <alignment horizontal="center" vertical="center"/>
    </xf>
    <xf numFmtId="0" fontId="20" fillId="0" borderId="1" xfId="0" applyFont="1" applyBorder="1" applyAlignment="1">
      <alignment horizontal="center" vertical="top" wrapText="1"/>
    </xf>
    <xf numFmtId="0" fontId="20" fillId="0" borderId="1" xfId="0" applyFont="1" applyBorder="1" applyAlignment="1">
      <alignment horizontal="center" vertical="top"/>
    </xf>
    <xf numFmtId="164" fontId="22" fillId="0" borderId="1" xfId="0" applyNumberFormat="1" applyFont="1" applyBorder="1" applyAlignment="1">
      <alignment horizontal="center" vertical="center"/>
    </xf>
    <xf numFmtId="0" fontId="20" fillId="0" borderId="1" xfId="0" applyFont="1" applyBorder="1" applyAlignment="1">
      <alignment horizontal="center"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0</xdr:row>
      <xdr:rowOff>38100</xdr:rowOff>
    </xdr:from>
    <xdr:to>
      <xdr:col>1</xdr:col>
      <xdr:colOff>267051</xdr:colOff>
      <xdr:row>3</xdr:row>
      <xdr:rowOff>116989</xdr:rowOff>
    </xdr:to>
    <xdr:pic>
      <xdr:nvPicPr>
        <xdr:cNvPr id="2" name="1 Resim" descr="Alto-Logo-Png-min.png"/>
        <xdr:cNvPicPr>
          <a:picLocks noChangeAspect="1"/>
        </xdr:cNvPicPr>
      </xdr:nvPicPr>
      <xdr:blipFill>
        <a:blip xmlns:r="http://schemas.openxmlformats.org/officeDocument/2006/relationships" r:embed="rId1" cstate="print"/>
        <a:stretch>
          <a:fillRect/>
        </a:stretch>
      </xdr:blipFill>
      <xdr:spPr>
        <a:xfrm>
          <a:off x="333375" y="38100"/>
          <a:ext cx="505176" cy="507514"/>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T113"/>
  <sheetViews>
    <sheetView tabSelected="1" workbookViewId="0">
      <selection sqref="A1:BT4"/>
    </sheetView>
  </sheetViews>
  <sheetFormatPr defaultRowHeight="12.75"/>
  <cols>
    <col min="1" max="2" width="8.5703125" style="2" customWidth="1"/>
    <col min="3" max="3" width="14.85546875" style="2" customWidth="1"/>
    <col min="4" max="4" width="15.140625" style="2" customWidth="1"/>
    <col min="5" max="5" width="8.42578125" style="2" customWidth="1"/>
    <col min="6" max="6" width="2.42578125" style="2" customWidth="1"/>
    <col min="7" max="7" width="13" style="2" customWidth="1"/>
    <col min="8" max="8" width="27.140625" style="2" customWidth="1"/>
    <col min="9" max="9" width="15.140625" style="2" customWidth="1"/>
    <col min="10" max="10" width="9.7109375" style="2" customWidth="1"/>
    <col min="11" max="11" width="10.42578125" style="2" customWidth="1"/>
    <col min="12" max="12" width="14.85546875" style="2" customWidth="1"/>
    <col min="13" max="13" width="9.7109375" style="2" customWidth="1"/>
    <col min="14" max="14" width="13.5703125" style="2" customWidth="1"/>
    <col min="15" max="15" width="12.42578125" style="2" customWidth="1"/>
    <col min="16" max="16" width="11.7109375" style="2" customWidth="1"/>
    <col min="17" max="17" width="13.42578125" style="2" customWidth="1"/>
    <col min="18" max="18" width="1.5703125" style="2" customWidth="1"/>
    <col min="19" max="19" width="1.140625" style="2" customWidth="1"/>
    <col min="20" max="27" width="1.85546875" style="2" customWidth="1"/>
    <col min="28" max="28" width="2" style="2" customWidth="1"/>
    <col min="29" max="71" width="1.85546875" style="2" customWidth="1"/>
    <col min="72" max="72" width="52.140625" style="2" customWidth="1"/>
    <col min="73" max="16384" width="9.140625" style="2"/>
  </cols>
  <sheetData>
    <row r="1" spans="1:72" ht="12"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row>
    <row r="2" spans="1:72" ht="12"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row>
    <row r="3" spans="1:72" ht="9.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row>
    <row r="4" spans="1:72" ht="9.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row>
    <row r="5" spans="1:72" ht="28.5" customHeight="1">
      <c r="A5" s="3" t="s">
        <v>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ht="42.75" customHeight="1">
      <c r="A6" s="5" t="s">
        <v>2</v>
      </c>
      <c r="B6" s="6" t="s">
        <v>3</v>
      </c>
      <c r="C6" s="6"/>
      <c r="D6" s="6"/>
      <c r="E6" s="7" t="s">
        <v>4</v>
      </c>
      <c r="F6" s="7"/>
      <c r="G6" s="8" t="s">
        <v>5</v>
      </c>
      <c r="H6" s="8" t="s">
        <v>6</v>
      </c>
      <c r="I6" s="8" t="s">
        <v>7</v>
      </c>
      <c r="J6" s="8" t="s">
        <v>8</v>
      </c>
      <c r="K6" s="9" t="s">
        <v>9</v>
      </c>
      <c r="L6" s="9" t="s">
        <v>10</v>
      </c>
      <c r="M6" s="9" t="s">
        <v>11</v>
      </c>
      <c r="N6" s="9" t="s">
        <v>12</v>
      </c>
      <c r="O6" s="9" t="s">
        <v>13</v>
      </c>
      <c r="P6" s="9" t="s">
        <v>14</v>
      </c>
      <c r="Q6" s="9" t="s">
        <v>15</v>
      </c>
      <c r="R6" s="10" t="s">
        <v>16</v>
      </c>
      <c r="S6" s="10"/>
      <c r="T6" s="11" t="s">
        <v>17</v>
      </c>
      <c r="U6" s="11"/>
      <c r="V6" s="11"/>
      <c r="W6" s="11"/>
      <c r="X6" s="11"/>
      <c r="Y6" s="11" t="s">
        <v>18</v>
      </c>
      <c r="Z6" s="11"/>
      <c r="AA6" s="11"/>
      <c r="AB6" s="11"/>
      <c r="AC6" s="11" t="s">
        <v>19</v>
      </c>
      <c r="AD6" s="11"/>
      <c r="AE6" s="11"/>
      <c r="AF6" s="11"/>
      <c r="AG6" s="11" t="s">
        <v>20</v>
      </c>
      <c r="AH6" s="11"/>
      <c r="AI6" s="11"/>
      <c r="AJ6" s="11"/>
      <c r="AK6" s="11"/>
      <c r="AL6" s="11" t="s">
        <v>21</v>
      </c>
      <c r="AM6" s="11"/>
      <c r="AN6" s="11"/>
      <c r="AO6" s="11"/>
      <c r="AP6" s="12" t="s">
        <v>22</v>
      </c>
      <c r="AQ6" s="12"/>
      <c r="AR6" s="12"/>
      <c r="AS6" s="12"/>
      <c r="AT6" s="11" t="s">
        <v>23</v>
      </c>
      <c r="AU6" s="11"/>
      <c r="AV6" s="11"/>
      <c r="AW6" s="11"/>
      <c r="AX6" s="11"/>
      <c r="AY6" s="12" t="s">
        <v>24</v>
      </c>
      <c r="AZ6" s="12"/>
      <c r="BA6" s="12"/>
      <c r="BB6" s="12"/>
      <c r="BC6" s="11" t="s">
        <v>25</v>
      </c>
      <c r="BD6" s="11"/>
      <c r="BE6" s="11"/>
      <c r="BF6" s="11"/>
      <c r="BG6" s="11"/>
      <c r="BH6" s="11" t="s">
        <v>26</v>
      </c>
      <c r="BI6" s="11"/>
      <c r="BJ6" s="11"/>
      <c r="BK6" s="11"/>
      <c r="BL6" s="11" t="s">
        <v>27</v>
      </c>
      <c r="BM6" s="11"/>
      <c r="BN6" s="11"/>
      <c r="BO6" s="11"/>
      <c r="BP6" s="11" t="s">
        <v>28</v>
      </c>
      <c r="BQ6" s="11"/>
      <c r="BR6" s="11"/>
      <c r="BS6" s="11"/>
      <c r="BT6" s="13" t="s">
        <v>29</v>
      </c>
    </row>
    <row r="7" spans="1:72" s="17" customFormat="1" ht="48.75" customHeight="1">
      <c r="A7" s="5"/>
      <c r="B7" s="6"/>
      <c r="C7" s="6"/>
      <c r="D7" s="6"/>
      <c r="E7" s="7"/>
      <c r="F7" s="7"/>
      <c r="G7" s="14"/>
      <c r="H7" s="14"/>
      <c r="I7" s="14"/>
      <c r="J7" s="14"/>
      <c r="K7" s="9"/>
      <c r="L7" s="9"/>
      <c r="M7" s="9"/>
      <c r="N7" s="9"/>
      <c r="O7" s="9"/>
      <c r="P7" s="9"/>
      <c r="Q7" s="9"/>
      <c r="R7" s="10"/>
      <c r="S7" s="10"/>
      <c r="T7" s="15">
        <v>1</v>
      </c>
      <c r="U7" s="15">
        <v>2</v>
      </c>
      <c r="V7" s="15">
        <v>3</v>
      </c>
      <c r="W7" s="15">
        <v>4</v>
      </c>
      <c r="X7" s="15">
        <v>5</v>
      </c>
      <c r="Y7" s="15">
        <v>6</v>
      </c>
      <c r="Z7" s="15">
        <v>7</v>
      </c>
      <c r="AA7" s="15">
        <v>8</v>
      </c>
      <c r="AB7" s="15">
        <v>9</v>
      </c>
      <c r="AC7" s="15">
        <v>10</v>
      </c>
      <c r="AD7" s="15">
        <v>11</v>
      </c>
      <c r="AE7" s="15">
        <v>12</v>
      </c>
      <c r="AF7" s="15">
        <v>13</v>
      </c>
      <c r="AG7" s="15">
        <v>14</v>
      </c>
      <c r="AH7" s="15">
        <v>15</v>
      </c>
      <c r="AI7" s="15">
        <v>16</v>
      </c>
      <c r="AJ7" s="15">
        <v>17</v>
      </c>
      <c r="AK7" s="15">
        <v>18</v>
      </c>
      <c r="AL7" s="15">
        <v>19</v>
      </c>
      <c r="AM7" s="15">
        <v>20</v>
      </c>
      <c r="AN7" s="15">
        <v>21</v>
      </c>
      <c r="AO7" s="15">
        <v>22</v>
      </c>
      <c r="AP7" s="15">
        <v>23</v>
      </c>
      <c r="AQ7" s="15">
        <f>AP7+1</f>
        <v>24</v>
      </c>
      <c r="AR7" s="15">
        <f t="shared" ref="AR7:BQ7" si="0">AQ7+1</f>
        <v>25</v>
      </c>
      <c r="AS7" s="15">
        <f t="shared" si="0"/>
        <v>26</v>
      </c>
      <c r="AT7" s="15">
        <f t="shared" si="0"/>
        <v>27</v>
      </c>
      <c r="AU7" s="15">
        <f t="shared" si="0"/>
        <v>28</v>
      </c>
      <c r="AV7" s="15">
        <f t="shared" si="0"/>
        <v>29</v>
      </c>
      <c r="AW7" s="15">
        <f t="shared" si="0"/>
        <v>30</v>
      </c>
      <c r="AX7" s="15">
        <f t="shared" si="0"/>
        <v>31</v>
      </c>
      <c r="AY7" s="15">
        <f t="shared" si="0"/>
        <v>32</v>
      </c>
      <c r="AZ7" s="15">
        <f t="shared" si="0"/>
        <v>33</v>
      </c>
      <c r="BA7" s="15">
        <f t="shared" si="0"/>
        <v>34</v>
      </c>
      <c r="BB7" s="15">
        <f t="shared" si="0"/>
        <v>35</v>
      </c>
      <c r="BC7" s="15">
        <f t="shared" si="0"/>
        <v>36</v>
      </c>
      <c r="BD7" s="15">
        <f t="shared" si="0"/>
        <v>37</v>
      </c>
      <c r="BE7" s="15">
        <f t="shared" si="0"/>
        <v>38</v>
      </c>
      <c r="BF7" s="15">
        <f t="shared" si="0"/>
        <v>39</v>
      </c>
      <c r="BG7" s="15">
        <f t="shared" si="0"/>
        <v>40</v>
      </c>
      <c r="BH7" s="15">
        <f t="shared" si="0"/>
        <v>41</v>
      </c>
      <c r="BI7" s="15">
        <f t="shared" si="0"/>
        <v>42</v>
      </c>
      <c r="BJ7" s="15">
        <f t="shared" si="0"/>
        <v>43</v>
      </c>
      <c r="BK7" s="15">
        <f t="shared" si="0"/>
        <v>44</v>
      </c>
      <c r="BL7" s="15">
        <f t="shared" si="0"/>
        <v>45</v>
      </c>
      <c r="BM7" s="15">
        <f t="shared" si="0"/>
        <v>46</v>
      </c>
      <c r="BN7" s="15">
        <f t="shared" si="0"/>
        <v>47</v>
      </c>
      <c r="BO7" s="15">
        <f t="shared" si="0"/>
        <v>48</v>
      </c>
      <c r="BP7" s="15">
        <f t="shared" si="0"/>
        <v>49</v>
      </c>
      <c r="BQ7" s="15">
        <f t="shared" si="0"/>
        <v>50</v>
      </c>
      <c r="BR7" s="15">
        <v>51</v>
      </c>
      <c r="BS7" s="15">
        <v>52</v>
      </c>
      <c r="BT7" s="16" t="s">
        <v>30</v>
      </c>
    </row>
    <row r="8" spans="1:72" ht="36" customHeight="1">
      <c r="A8" s="18" t="s">
        <v>31</v>
      </c>
      <c r="B8" s="19" t="s">
        <v>32</v>
      </c>
      <c r="C8" s="19"/>
      <c r="D8" s="19"/>
      <c r="E8" s="20" t="s">
        <v>33</v>
      </c>
      <c r="F8" s="21"/>
      <c r="G8" s="22" t="s">
        <v>34</v>
      </c>
      <c r="H8" s="23" t="s">
        <v>35</v>
      </c>
      <c r="I8" s="24" t="s">
        <v>36</v>
      </c>
      <c r="J8" s="25" t="s">
        <v>37</v>
      </c>
      <c r="K8" s="25">
        <v>0.75</v>
      </c>
      <c r="L8" s="25" t="s">
        <v>38</v>
      </c>
      <c r="M8" s="25">
        <v>0.5</v>
      </c>
      <c r="N8" s="25" t="s">
        <v>39</v>
      </c>
      <c r="O8" s="26">
        <v>5500</v>
      </c>
      <c r="P8" s="25" t="s">
        <v>40</v>
      </c>
      <c r="Q8" s="25" t="s">
        <v>41</v>
      </c>
      <c r="R8" s="27" t="s">
        <v>42</v>
      </c>
      <c r="S8" s="27"/>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9"/>
      <c r="BM8" s="28"/>
      <c r="BN8" s="28"/>
      <c r="BO8" s="28"/>
      <c r="BP8" s="28"/>
      <c r="BQ8" s="28"/>
      <c r="BR8" s="28"/>
      <c r="BS8" s="28"/>
      <c r="BT8" s="30" t="s">
        <v>43</v>
      </c>
    </row>
    <row r="9" spans="1:72" ht="33" customHeight="1">
      <c r="A9" s="18"/>
      <c r="B9" s="19"/>
      <c r="C9" s="19"/>
      <c r="D9" s="19"/>
      <c r="E9" s="20" t="s">
        <v>44</v>
      </c>
      <c r="F9" s="20"/>
      <c r="G9" s="22"/>
      <c r="H9" s="23"/>
      <c r="I9" s="31"/>
      <c r="J9" s="25"/>
      <c r="K9" s="25"/>
      <c r="L9" s="25"/>
      <c r="M9" s="25"/>
      <c r="N9" s="25"/>
      <c r="O9" s="26"/>
      <c r="P9" s="25"/>
      <c r="Q9" s="25"/>
      <c r="R9" s="27" t="s">
        <v>45</v>
      </c>
      <c r="S9" s="27"/>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32"/>
    </row>
    <row r="10" spans="1:72" ht="44.25" customHeight="1">
      <c r="A10" s="5" t="s">
        <v>2</v>
      </c>
      <c r="B10" s="6" t="s">
        <v>46</v>
      </c>
      <c r="C10" s="6"/>
      <c r="D10" s="6"/>
      <c r="E10" s="7" t="s">
        <v>4</v>
      </c>
      <c r="F10" s="7"/>
      <c r="G10" s="8" t="s">
        <v>47</v>
      </c>
      <c r="H10" s="8" t="s">
        <v>6</v>
      </c>
      <c r="I10" s="8" t="s">
        <v>7</v>
      </c>
      <c r="J10" s="8" t="s">
        <v>8</v>
      </c>
      <c r="K10" s="9" t="s">
        <v>9</v>
      </c>
      <c r="L10" s="9" t="s">
        <v>10</v>
      </c>
      <c r="M10" s="9" t="s">
        <v>11</v>
      </c>
      <c r="N10" s="9" t="s">
        <v>12</v>
      </c>
      <c r="O10" s="9" t="s">
        <v>13</v>
      </c>
      <c r="P10" s="9" t="s">
        <v>14</v>
      </c>
      <c r="Q10" s="9" t="s">
        <v>15</v>
      </c>
      <c r="R10" s="10" t="s">
        <v>16</v>
      </c>
      <c r="S10" s="10"/>
      <c r="T10" s="11" t="s">
        <v>17</v>
      </c>
      <c r="U10" s="11"/>
      <c r="V10" s="11"/>
      <c r="W10" s="11"/>
      <c r="X10" s="11"/>
      <c r="Y10" s="11" t="s">
        <v>18</v>
      </c>
      <c r="Z10" s="11"/>
      <c r="AA10" s="11"/>
      <c r="AB10" s="11"/>
      <c r="AC10" s="11" t="s">
        <v>19</v>
      </c>
      <c r="AD10" s="11"/>
      <c r="AE10" s="11"/>
      <c r="AF10" s="11"/>
      <c r="AG10" s="11" t="s">
        <v>20</v>
      </c>
      <c r="AH10" s="11"/>
      <c r="AI10" s="11"/>
      <c r="AJ10" s="11"/>
      <c r="AK10" s="11"/>
      <c r="AL10" s="11" t="s">
        <v>21</v>
      </c>
      <c r="AM10" s="11"/>
      <c r="AN10" s="11"/>
      <c r="AO10" s="11"/>
      <c r="AP10" s="11" t="s">
        <v>22</v>
      </c>
      <c r="AQ10" s="11"/>
      <c r="AR10" s="11"/>
      <c r="AS10" s="11"/>
      <c r="AT10" s="11" t="s">
        <v>23</v>
      </c>
      <c r="AU10" s="11"/>
      <c r="AV10" s="11"/>
      <c r="AW10" s="11"/>
      <c r="AX10" s="11"/>
      <c r="AY10" s="12" t="s">
        <v>24</v>
      </c>
      <c r="AZ10" s="12"/>
      <c r="BA10" s="12"/>
      <c r="BB10" s="12"/>
      <c r="BC10" s="11" t="s">
        <v>25</v>
      </c>
      <c r="BD10" s="11"/>
      <c r="BE10" s="11"/>
      <c r="BF10" s="11"/>
      <c r="BG10" s="11"/>
      <c r="BH10" s="11" t="s">
        <v>26</v>
      </c>
      <c r="BI10" s="11"/>
      <c r="BJ10" s="11"/>
      <c r="BK10" s="11"/>
      <c r="BL10" s="11" t="s">
        <v>27</v>
      </c>
      <c r="BM10" s="11"/>
      <c r="BN10" s="11"/>
      <c r="BO10" s="11"/>
      <c r="BP10" s="11" t="s">
        <v>28</v>
      </c>
      <c r="BQ10" s="11"/>
      <c r="BR10" s="11"/>
      <c r="BS10" s="11"/>
      <c r="BT10" s="13" t="s">
        <v>29</v>
      </c>
    </row>
    <row r="11" spans="1:72" ht="43.5" customHeight="1">
      <c r="A11" s="5"/>
      <c r="B11" s="6"/>
      <c r="C11" s="6"/>
      <c r="D11" s="6"/>
      <c r="E11" s="7"/>
      <c r="F11" s="7"/>
      <c r="G11" s="14"/>
      <c r="H11" s="14"/>
      <c r="I11" s="14"/>
      <c r="J11" s="14"/>
      <c r="K11" s="9"/>
      <c r="L11" s="9"/>
      <c r="M11" s="9"/>
      <c r="N11" s="9"/>
      <c r="O11" s="9"/>
      <c r="P11" s="9"/>
      <c r="Q11" s="9"/>
      <c r="R11" s="10"/>
      <c r="S11" s="10"/>
      <c r="T11" s="15">
        <v>1</v>
      </c>
      <c r="U11" s="15">
        <v>2</v>
      </c>
      <c r="V11" s="15">
        <v>3</v>
      </c>
      <c r="W11" s="15">
        <v>4</v>
      </c>
      <c r="X11" s="15">
        <v>5</v>
      </c>
      <c r="Y11" s="15">
        <v>6</v>
      </c>
      <c r="Z11" s="15">
        <v>7</v>
      </c>
      <c r="AA11" s="15">
        <v>8</v>
      </c>
      <c r="AB11" s="15">
        <v>9</v>
      </c>
      <c r="AC11" s="15">
        <v>10</v>
      </c>
      <c r="AD11" s="15">
        <v>11</v>
      </c>
      <c r="AE11" s="15">
        <v>12</v>
      </c>
      <c r="AF11" s="15">
        <v>13</v>
      </c>
      <c r="AG11" s="15">
        <v>14</v>
      </c>
      <c r="AH11" s="15">
        <v>15</v>
      </c>
      <c r="AI11" s="15">
        <v>16</v>
      </c>
      <c r="AJ11" s="15">
        <v>17</v>
      </c>
      <c r="AK11" s="15">
        <v>18</v>
      </c>
      <c r="AL11" s="15">
        <v>19</v>
      </c>
      <c r="AM11" s="15">
        <v>20</v>
      </c>
      <c r="AN11" s="15">
        <v>21</v>
      </c>
      <c r="AO11" s="15">
        <v>22</v>
      </c>
      <c r="AP11" s="15">
        <v>23</v>
      </c>
      <c r="AQ11" s="15">
        <f t="shared" ref="AQ11:BQ11" si="1">AP11+1</f>
        <v>24</v>
      </c>
      <c r="AR11" s="15">
        <f t="shared" si="1"/>
        <v>25</v>
      </c>
      <c r="AS11" s="15">
        <f t="shared" si="1"/>
        <v>26</v>
      </c>
      <c r="AT11" s="15">
        <f t="shared" si="1"/>
        <v>27</v>
      </c>
      <c r="AU11" s="15">
        <f t="shared" si="1"/>
        <v>28</v>
      </c>
      <c r="AV11" s="15">
        <f t="shared" si="1"/>
        <v>29</v>
      </c>
      <c r="AW11" s="15">
        <f t="shared" si="1"/>
        <v>30</v>
      </c>
      <c r="AX11" s="15">
        <f t="shared" si="1"/>
        <v>31</v>
      </c>
      <c r="AY11" s="15">
        <f t="shared" si="1"/>
        <v>32</v>
      </c>
      <c r="AZ11" s="15">
        <f t="shared" si="1"/>
        <v>33</v>
      </c>
      <c r="BA11" s="15">
        <f t="shared" si="1"/>
        <v>34</v>
      </c>
      <c r="BB11" s="15">
        <f t="shared" si="1"/>
        <v>35</v>
      </c>
      <c r="BC11" s="15">
        <f t="shared" si="1"/>
        <v>36</v>
      </c>
      <c r="BD11" s="15">
        <f t="shared" si="1"/>
        <v>37</v>
      </c>
      <c r="BE11" s="15">
        <f t="shared" si="1"/>
        <v>38</v>
      </c>
      <c r="BF11" s="15">
        <f t="shared" si="1"/>
        <v>39</v>
      </c>
      <c r="BG11" s="15">
        <f t="shared" si="1"/>
        <v>40</v>
      </c>
      <c r="BH11" s="15">
        <f t="shared" si="1"/>
        <v>41</v>
      </c>
      <c r="BI11" s="15">
        <f t="shared" si="1"/>
        <v>42</v>
      </c>
      <c r="BJ11" s="15">
        <f t="shared" si="1"/>
        <v>43</v>
      </c>
      <c r="BK11" s="15">
        <f t="shared" si="1"/>
        <v>44</v>
      </c>
      <c r="BL11" s="15">
        <f t="shared" si="1"/>
        <v>45</v>
      </c>
      <c r="BM11" s="15">
        <f t="shared" si="1"/>
        <v>46</v>
      </c>
      <c r="BN11" s="15">
        <f t="shared" si="1"/>
        <v>47</v>
      </c>
      <c r="BO11" s="15">
        <f t="shared" si="1"/>
        <v>48</v>
      </c>
      <c r="BP11" s="15">
        <f t="shared" si="1"/>
        <v>49</v>
      </c>
      <c r="BQ11" s="15">
        <f t="shared" si="1"/>
        <v>50</v>
      </c>
      <c r="BR11" s="15">
        <v>51</v>
      </c>
      <c r="BS11" s="15">
        <v>52</v>
      </c>
      <c r="BT11" s="16" t="s">
        <v>30</v>
      </c>
    </row>
    <row r="12" spans="1:72" ht="33.75" customHeight="1">
      <c r="A12" s="18" t="s">
        <v>48</v>
      </c>
      <c r="B12" s="19" t="s">
        <v>49</v>
      </c>
      <c r="C12" s="19"/>
      <c r="D12" s="19"/>
      <c r="E12" s="20" t="s">
        <v>33</v>
      </c>
      <c r="F12" s="21"/>
      <c r="G12" s="33" t="s">
        <v>34</v>
      </c>
      <c r="H12" s="25" t="s">
        <v>50</v>
      </c>
      <c r="I12" s="34" t="s">
        <v>51</v>
      </c>
      <c r="J12" s="34" t="s">
        <v>52</v>
      </c>
      <c r="K12" s="25">
        <v>0.5</v>
      </c>
      <c r="L12" s="25" t="s">
        <v>53</v>
      </c>
      <c r="M12" s="25">
        <v>0.5</v>
      </c>
      <c r="N12" s="34" t="s">
        <v>54</v>
      </c>
      <c r="O12" s="26">
        <v>5500</v>
      </c>
      <c r="P12" s="25" t="s">
        <v>40</v>
      </c>
      <c r="Q12" s="25" t="s">
        <v>41</v>
      </c>
      <c r="R12" s="27" t="s">
        <v>42</v>
      </c>
      <c r="S12" s="27"/>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9"/>
      <c r="AY12" s="28"/>
      <c r="AZ12" s="28"/>
      <c r="BA12" s="28"/>
      <c r="BB12" s="28"/>
      <c r="BC12" s="28"/>
      <c r="BD12" s="28"/>
      <c r="BE12" s="28"/>
      <c r="BF12" s="28"/>
      <c r="BG12" s="28"/>
      <c r="BH12" s="28"/>
      <c r="BI12" s="28"/>
      <c r="BJ12" s="28"/>
      <c r="BK12" s="28"/>
      <c r="BL12" s="28"/>
      <c r="BM12" s="28"/>
      <c r="BN12" s="28"/>
      <c r="BO12" s="28"/>
      <c r="BP12" s="28"/>
      <c r="BQ12" s="28"/>
      <c r="BR12" s="29"/>
      <c r="BS12" s="28"/>
      <c r="BT12" s="35" t="s">
        <v>55</v>
      </c>
    </row>
    <row r="13" spans="1:72" ht="25.5" customHeight="1">
      <c r="A13" s="18"/>
      <c r="B13" s="19"/>
      <c r="C13" s="19"/>
      <c r="D13" s="19"/>
      <c r="E13" s="20" t="s">
        <v>44</v>
      </c>
      <c r="F13" s="20"/>
      <c r="G13" s="33"/>
      <c r="H13" s="25"/>
      <c r="I13" s="34"/>
      <c r="J13" s="34"/>
      <c r="K13" s="25"/>
      <c r="L13" s="25"/>
      <c r="M13" s="25"/>
      <c r="N13" s="34"/>
      <c r="O13" s="26"/>
      <c r="P13" s="25"/>
      <c r="Q13" s="25"/>
      <c r="R13" s="27" t="s">
        <v>45</v>
      </c>
      <c r="S13" s="27"/>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36"/>
      <c r="AY13" s="28"/>
      <c r="AZ13" s="28"/>
      <c r="BA13" s="28"/>
      <c r="BB13" s="28"/>
      <c r="BC13" s="28"/>
      <c r="BD13" s="28"/>
      <c r="BE13" s="28"/>
      <c r="BF13" s="28"/>
      <c r="BG13" s="28"/>
      <c r="BH13" s="28"/>
      <c r="BI13" s="28"/>
      <c r="BJ13" s="28"/>
      <c r="BK13" s="28"/>
      <c r="BL13" s="28"/>
      <c r="BM13" s="28"/>
      <c r="BN13" s="28"/>
      <c r="BO13" s="28"/>
      <c r="BP13" s="28"/>
      <c r="BQ13" s="28"/>
      <c r="BR13" s="36"/>
      <c r="BS13" s="28"/>
      <c r="BT13" s="37"/>
    </row>
    <row r="14" spans="1:72" ht="23.25" customHeight="1">
      <c r="A14" s="18" t="s">
        <v>56</v>
      </c>
      <c r="B14" s="19" t="s">
        <v>57</v>
      </c>
      <c r="C14" s="19"/>
      <c r="D14" s="19"/>
      <c r="E14" s="20" t="s">
        <v>33</v>
      </c>
      <c r="F14" s="38"/>
      <c r="G14" s="33" t="s">
        <v>34</v>
      </c>
      <c r="H14" s="25" t="s">
        <v>58</v>
      </c>
      <c r="I14" s="34" t="s">
        <v>59</v>
      </c>
      <c r="J14" s="34" t="s">
        <v>52</v>
      </c>
      <c r="K14" s="25">
        <v>1</v>
      </c>
      <c r="L14" s="25" t="s">
        <v>60</v>
      </c>
      <c r="M14" s="25">
        <v>1</v>
      </c>
      <c r="N14" s="25">
        <v>0.9</v>
      </c>
      <c r="O14" s="26">
        <v>5500</v>
      </c>
      <c r="P14" s="39"/>
      <c r="Q14" s="25" t="s">
        <v>41</v>
      </c>
      <c r="R14" s="27" t="s">
        <v>42</v>
      </c>
      <c r="S14" s="27"/>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9"/>
      <c r="AY14" s="28"/>
      <c r="AZ14" s="28"/>
      <c r="BA14" s="28"/>
      <c r="BB14" s="28"/>
      <c r="BC14" s="28"/>
      <c r="BD14" s="28"/>
      <c r="BE14" s="28"/>
      <c r="BF14" s="28"/>
      <c r="BG14" s="28"/>
      <c r="BH14" s="28"/>
      <c r="BI14" s="28"/>
      <c r="BJ14" s="28"/>
      <c r="BK14" s="28"/>
      <c r="BL14" s="28"/>
      <c r="BM14" s="28"/>
      <c r="BN14" s="28"/>
      <c r="BO14" s="28"/>
      <c r="BP14" s="28"/>
      <c r="BQ14" s="28"/>
      <c r="BR14" s="28"/>
      <c r="BS14" s="29"/>
      <c r="BT14" s="40" t="s">
        <v>61</v>
      </c>
    </row>
    <row r="15" spans="1:72" ht="27" customHeight="1">
      <c r="A15" s="18"/>
      <c r="B15" s="19"/>
      <c r="C15" s="19"/>
      <c r="D15" s="19"/>
      <c r="E15" s="20" t="s">
        <v>44</v>
      </c>
      <c r="F15" s="20"/>
      <c r="G15" s="33"/>
      <c r="H15" s="25"/>
      <c r="I15" s="34"/>
      <c r="J15" s="34"/>
      <c r="K15" s="25"/>
      <c r="L15" s="25"/>
      <c r="M15" s="25"/>
      <c r="N15" s="25"/>
      <c r="O15" s="26"/>
      <c r="P15" s="39"/>
      <c r="Q15" s="25"/>
      <c r="R15" s="27" t="s">
        <v>45</v>
      </c>
      <c r="S15" s="27"/>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36"/>
      <c r="BF15" s="28"/>
      <c r="BG15" s="28"/>
      <c r="BH15" s="28"/>
      <c r="BI15" s="28"/>
      <c r="BJ15" s="28"/>
      <c r="BK15" s="28"/>
      <c r="BL15" s="28"/>
      <c r="BM15" s="28"/>
      <c r="BN15" s="28"/>
      <c r="BO15" s="28"/>
      <c r="BP15" s="28"/>
      <c r="BQ15" s="28"/>
      <c r="BR15" s="28"/>
      <c r="BS15" s="28"/>
      <c r="BT15" s="41"/>
    </row>
    <row r="16" spans="1:72" ht="25.5" customHeight="1">
      <c r="A16" s="18" t="s">
        <v>62</v>
      </c>
      <c r="B16" s="19" t="s">
        <v>63</v>
      </c>
      <c r="C16" s="19"/>
      <c r="D16" s="19"/>
      <c r="E16" s="20" t="s">
        <v>33</v>
      </c>
      <c r="F16" s="38"/>
      <c r="G16" s="33" t="s">
        <v>64</v>
      </c>
      <c r="H16" s="25" t="s">
        <v>65</v>
      </c>
      <c r="I16" s="34" t="s">
        <v>66</v>
      </c>
      <c r="J16" s="34" t="s">
        <v>67</v>
      </c>
      <c r="K16" s="34">
        <v>1</v>
      </c>
      <c r="L16" s="34" t="s">
        <v>68</v>
      </c>
      <c r="M16" s="34">
        <v>0.5</v>
      </c>
      <c r="N16" s="34" t="s">
        <v>69</v>
      </c>
      <c r="O16" s="26">
        <v>7700</v>
      </c>
      <c r="P16" s="42">
        <v>2578</v>
      </c>
      <c r="Q16" s="25" t="s">
        <v>41</v>
      </c>
      <c r="R16" s="27" t="s">
        <v>42</v>
      </c>
      <c r="S16" s="27"/>
      <c r="T16" s="28"/>
      <c r="U16" s="28"/>
      <c r="V16" s="28"/>
      <c r="W16" s="28"/>
      <c r="X16" s="28"/>
      <c r="Y16" s="28"/>
      <c r="Z16" s="28"/>
      <c r="AA16" s="28"/>
      <c r="AB16" s="28"/>
      <c r="AC16" s="28"/>
      <c r="AD16" s="28"/>
      <c r="AE16" s="28"/>
      <c r="AF16" s="28"/>
      <c r="AG16" s="28"/>
      <c r="AH16" s="28"/>
      <c r="AI16" s="28"/>
      <c r="AJ16" s="29"/>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43" t="s">
        <v>70</v>
      </c>
    </row>
    <row r="17" spans="1:72" ht="33.75" customHeight="1">
      <c r="A17" s="18"/>
      <c r="B17" s="19"/>
      <c r="C17" s="19"/>
      <c r="D17" s="19"/>
      <c r="E17" s="20" t="s">
        <v>44</v>
      </c>
      <c r="F17" s="20"/>
      <c r="G17" s="33"/>
      <c r="H17" s="25"/>
      <c r="I17" s="34"/>
      <c r="J17" s="34"/>
      <c r="K17" s="34"/>
      <c r="L17" s="34"/>
      <c r="M17" s="34"/>
      <c r="N17" s="34"/>
      <c r="O17" s="26"/>
      <c r="P17" s="42"/>
      <c r="Q17" s="25"/>
      <c r="R17" s="27" t="s">
        <v>45</v>
      </c>
      <c r="S17" s="27"/>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36"/>
      <c r="BL17" s="28"/>
      <c r="BM17" s="28"/>
      <c r="BN17" s="28"/>
      <c r="BO17" s="28"/>
      <c r="BP17" s="28"/>
      <c r="BQ17" s="28"/>
      <c r="BR17" s="28"/>
      <c r="BS17" s="28"/>
      <c r="BT17" s="44"/>
    </row>
    <row r="18" spans="1:72" ht="21.75" customHeight="1">
      <c r="A18" s="18" t="s">
        <v>71</v>
      </c>
      <c r="B18" s="19" t="s">
        <v>72</v>
      </c>
      <c r="C18" s="19"/>
      <c r="D18" s="19"/>
      <c r="E18" s="20" t="s">
        <v>33</v>
      </c>
      <c r="F18" s="38"/>
      <c r="G18" s="33" t="s">
        <v>73</v>
      </c>
      <c r="H18" s="25" t="s">
        <v>74</v>
      </c>
      <c r="I18" s="34" t="s">
        <v>75</v>
      </c>
      <c r="J18" s="34" t="s">
        <v>76</v>
      </c>
      <c r="K18" s="34">
        <v>0.5</v>
      </c>
      <c r="L18" s="34" t="s">
        <v>77</v>
      </c>
      <c r="M18" s="34">
        <v>1</v>
      </c>
      <c r="N18" s="25" t="s">
        <v>78</v>
      </c>
      <c r="O18" s="26">
        <v>7300</v>
      </c>
      <c r="P18" s="25" t="s">
        <v>40</v>
      </c>
      <c r="Q18" s="25" t="s">
        <v>41</v>
      </c>
      <c r="R18" s="27" t="s">
        <v>42</v>
      </c>
      <c r="S18" s="27"/>
      <c r="T18" s="28"/>
      <c r="U18" s="29"/>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45" t="s">
        <v>79</v>
      </c>
    </row>
    <row r="19" spans="1:72" ht="34.5" customHeight="1">
      <c r="A19" s="18"/>
      <c r="B19" s="19"/>
      <c r="C19" s="19"/>
      <c r="D19" s="19"/>
      <c r="E19" s="20" t="s">
        <v>44</v>
      </c>
      <c r="F19" s="20"/>
      <c r="G19" s="33"/>
      <c r="H19" s="25"/>
      <c r="I19" s="34"/>
      <c r="J19" s="34"/>
      <c r="K19" s="34"/>
      <c r="L19" s="34"/>
      <c r="M19" s="34"/>
      <c r="N19" s="25"/>
      <c r="O19" s="26"/>
      <c r="P19" s="25"/>
      <c r="Q19" s="25"/>
      <c r="R19" s="27" t="s">
        <v>45</v>
      </c>
      <c r="S19" s="27"/>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36"/>
      <c r="BD19" s="28"/>
      <c r="BE19" s="28"/>
      <c r="BF19" s="28"/>
      <c r="BG19" s="28"/>
      <c r="BH19" s="28"/>
      <c r="BI19" s="28"/>
      <c r="BJ19" s="28"/>
      <c r="BK19" s="28"/>
      <c r="BL19" s="28"/>
      <c r="BM19" s="28"/>
      <c r="BN19" s="28"/>
      <c r="BO19" s="28"/>
      <c r="BP19" s="28"/>
      <c r="BQ19" s="28"/>
      <c r="BR19" s="28"/>
      <c r="BS19" s="28"/>
      <c r="BT19" s="46"/>
    </row>
    <row r="20" spans="1:72" ht="27" customHeight="1">
      <c r="A20" s="18" t="s">
        <v>80</v>
      </c>
      <c r="B20" s="19" t="s">
        <v>81</v>
      </c>
      <c r="C20" s="19"/>
      <c r="D20" s="19"/>
      <c r="E20" s="20" t="s">
        <v>33</v>
      </c>
      <c r="F20" s="38"/>
      <c r="G20" s="25" t="s">
        <v>82</v>
      </c>
      <c r="H20" s="25" t="s">
        <v>83</v>
      </c>
      <c r="I20" s="34" t="s">
        <v>84</v>
      </c>
      <c r="J20" s="34" t="s">
        <v>76</v>
      </c>
      <c r="K20" s="34">
        <v>0.5</v>
      </c>
      <c r="L20" s="34" t="s">
        <v>85</v>
      </c>
      <c r="M20" s="34">
        <v>1</v>
      </c>
      <c r="N20" s="25" t="s">
        <v>86</v>
      </c>
      <c r="O20" s="26">
        <v>5500</v>
      </c>
      <c r="P20" s="42">
        <v>2300</v>
      </c>
      <c r="Q20" s="25" t="s">
        <v>41</v>
      </c>
      <c r="R20" s="27" t="s">
        <v>42</v>
      </c>
      <c r="S20" s="27"/>
      <c r="T20" s="28"/>
      <c r="U20" s="28"/>
      <c r="V20" s="29"/>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45" t="s">
        <v>87</v>
      </c>
    </row>
    <row r="21" spans="1:72" ht="24" customHeight="1">
      <c r="A21" s="18"/>
      <c r="B21" s="19"/>
      <c r="C21" s="19"/>
      <c r="D21" s="19"/>
      <c r="E21" s="20" t="s">
        <v>44</v>
      </c>
      <c r="F21" s="20"/>
      <c r="G21" s="25"/>
      <c r="H21" s="25"/>
      <c r="I21" s="34"/>
      <c r="J21" s="34"/>
      <c r="K21" s="34"/>
      <c r="L21" s="34"/>
      <c r="M21" s="34"/>
      <c r="N21" s="25"/>
      <c r="O21" s="26"/>
      <c r="P21" s="42"/>
      <c r="Q21" s="25"/>
      <c r="R21" s="27" t="s">
        <v>45</v>
      </c>
      <c r="S21" s="27"/>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36"/>
      <c r="BE21" s="28"/>
      <c r="BF21" s="28"/>
      <c r="BG21" s="28"/>
      <c r="BH21" s="28"/>
      <c r="BI21" s="28"/>
      <c r="BJ21" s="28"/>
      <c r="BK21" s="28"/>
      <c r="BL21" s="28"/>
      <c r="BM21" s="28"/>
      <c r="BN21" s="28"/>
      <c r="BO21" s="28"/>
      <c r="BP21" s="28"/>
      <c r="BQ21" s="28"/>
      <c r="BR21" s="28"/>
      <c r="BS21" s="28"/>
      <c r="BT21" s="46"/>
    </row>
    <row r="22" spans="1:72" ht="44.25" customHeight="1">
      <c r="A22" s="5" t="s">
        <v>2</v>
      </c>
      <c r="B22" s="6" t="s">
        <v>88</v>
      </c>
      <c r="C22" s="6"/>
      <c r="D22" s="6"/>
      <c r="E22" s="7" t="s">
        <v>4</v>
      </c>
      <c r="F22" s="7"/>
      <c r="G22" s="8" t="s">
        <v>47</v>
      </c>
      <c r="H22" s="8" t="s">
        <v>6</v>
      </c>
      <c r="I22" s="8" t="s">
        <v>7</v>
      </c>
      <c r="J22" s="8" t="s">
        <v>8</v>
      </c>
      <c r="K22" s="9" t="s">
        <v>9</v>
      </c>
      <c r="L22" s="9" t="s">
        <v>10</v>
      </c>
      <c r="M22" s="9" t="s">
        <v>11</v>
      </c>
      <c r="N22" s="9" t="s">
        <v>12</v>
      </c>
      <c r="O22" s="9" t="s">
        <v>13</v>
      </c>
      <c r="P22" s="9" t="s">
        <v>14</v>
      </c>
      <c r="Q22" s="9" t="s">
        <v>15</v>
      </c>
      <c r="R22" s="10" t="s">
        <v>16</v>
      </c>
      <c r="S22" s="10"/>
      <c r="T22" s="11" t="s">
        <v>17</v>
      </c>
      <c r="U22" s="11"/>
      <c r="V22" s="11"/>
      <c r="W22" s="11"/>
      <c r="X22" s="11"/>
      <c r="Y22" s="11" t="s">
        <v>18</v>
      </c>
      <c r="Z22" s="11"/>
      <c r="AA22" s="11"/>
      <c r="AB22" s="11"/>
      <c r="AC22" s="11" t="s">
        <v>19</v>
      </c>
      <c r="AD22" s="11"/>
      <c r="AE22" s="11"/>
      <c r="AF22" s="11"/>
      <c r="AG22" s="11" t="s">
        <v>20</v>
      </c>
      <c r="AH22" s="11"/>
      <c r="AI22" s="11"/>
      <c r="AJ22" s="11"/>
      <c r="AK22" s="11"/>
      <c r="AL22" s="11" t="s">
        <v>21</v>
      </c>
      <c r="AM22" s="11"/>
      <c r="AN22" s="11"/>
      <c r="AO22" s="11"/>
      <c r="AP22" s="12" t="s">
        <v>22</v>
      </c>
      <c r="AQ22" s="12"/>
      <c r="AR22" s="12"/>
      <c r="AS22" s="12"/>
      <c r="AT22" s="11" t="s">
        <v>23</v>
      </c>
      <c r="AU22" s="11"/>
      <c r="AV22" s="11"/>
      <c r="AW22" s="11"/>
      <c r="AX22" s="11"/>
      <c r="AY22" s="12" t="s">
        <v>24</v>
      </c>
      <c r="AZ22" s="12"/>
      <c r="BA22" s="12"/>
      <c r="BB22" s="12"/>
      <c r="BC22" s="11" t="s">
        <v>25</v>
      </c>
      <c r="BD22" s="11"/>
      <c r="BE22" s="11"/>
      <c r="BF22" s="11"/>
      <c r="BG22" s="11"/>
      <c r="BH22" s="11" t="s">
        <v>26</v>
      </c>
      <c r="BI22" s="11"/>
      <c r="BJ22" s="11"/>
      <c r="BK22" s="11"/>
      <c r="BL22" s="11" t="s">
        <v>27</v>
      </c>
      <c r="BM22" s="11"/>
      <c r="BN22" s="11"/>
      <c r="BO22" s="11"/>
      <c r="BP22" s="11" t="s">
        <v>28</v>
      </c>
      <c r="BQ22" s="11"/>
      <c r="BR22" s="11"/>
      <c r="BS22" s="11"/>
      <c r="BT22" s="13" t="s">
        <v>29</v>
      </c>
    </row>
    <row r="23" spans="1:72" ht="43.5" customHeight="1">
      <c r="A23" s="5"/>
      <c r="B23" s="6"/>
      <c r="C23" s="6"/>
      <c r="D23" s="6"/>
      <c r="E23" s="7"/>
      <c r="F23" s="7"/>
      <c r="G23" s="14"/>
      <c r="H23" s="14"/>
      <c r="I23" s="14"/>
      <c r="J23" s="14"/>
      <c r="K23" s="9"/>
      <c r="L23" s="9"/>
      <c r="M23" s="9"/>
      <c r="N23" s="9"/>
      <c r="O23" s="9"/>
      <c r="P23" s="9"/>
      <c r="Q23" s="9"/>
      <c r="R23" s="10"/>
      <c r="S23" s="10"/>
      <c r="T23" s="15">
        <v>1</v>
      </c>
      <c r="U23" s="15">
        <v>2</v>
      </c>
      <c r="V23" s="15">
        <v>3</v>
      </c>
      <c r="W23" s="15">
        <v>4</v>
      </c>
      <c r="X23" s="15">
        <v>5</v>
      </c>
      <c r="Y23" s="15">
        <v>6</v>
      </c>
      <c r="Z23" s="15">
        <v>7</v>
      </c>
      <c r="AA23" s="15">
        <v>8</v>
      </c>
      <c r="AB23" s="15">
        <v>9</v>
      </c>
      <c r="AC23" s="15">
        <v>10</v>
      </c>
      <c r="AD23" s="15">
        <v>11</v>
      </c>
      <c r="AE23" s="15">
        <v>12</v>
      </c>
      <c r="AF23" s="15">
        <v>13</v>
      </c>
      <c r="AG23" s="15">
        <v>14</v>
      </c>
      <c r="AH23" s="15">
        <v>15</v>
      </c>
      <c r="AI23" s="15">
        <v>16</v>
      </c>
      <c r="AJ23" s="15">
        <v>17</v>
      </c>
      <c r="AK23" s="15">
        <v>18</v>
      </c>
      <c r="AL23" s="15">
        <v>19</v>
      </c>
      <c r="AM23" s="15">
        <v>20</v>
      </c>
      <c r="AN23" s="15">
        <v>21</v>
      </c>
      <c r="AO23" s="15">
        <v>22</v>
      </c>
      <c r="AP23" s="15">
        <v>23</v>
      </c>
      <c r="AQ23" s="15">
        <f t="shared" ref="AQ23:BQ23" si="2">AP23+1</f>
        <v>24</v>
      </c>
      <c r="AR23" s="15">
        <f t="shared" si="2"/>
        <v>25</v>
      </c>
      <c r="AS23" s="15">
        <f t="shared" si="2"/>
        <v>26</v>
      </c>
      <c r="AT23" s="15">
        <f t="shared" si="2"/>
        <v>27</v>
      </c>
      <c r="AU23" s="15">
        <f t="shared" si="2"/>
        <v>28</v>
      </c>
      <c r="AV23" s="15">
        <f t="shared" si="2"/>
        <v>29</v>
      </c>
      <c r="AW23" s="15">
        <f t="shared" si="2"/>
        <v>30</v>
      </c>
      <c r="AX23" s="15">
        <f t="shared" si="2"/>
        <v>31</v>
      </c>
      <c r="AY23" s="15">
        <f t="shared" si="2"/>
        <v>32</v>
      </c>
      <c r="AZ23" s="15">
        <f t="shared" si="2"/>
        <v>33</v>
      </c>
      <c r="BA23" s="15">
        <f t="shared" si="2"/>
        <v>34</v>
      </c>
      <c r="BB23" s="15">
        <f t="shared" si="2"/>
        <v>35</v>
      </c>
      <c r="BC23" s="15">
        <f t="shared" si="2"/>
        <v>36</v>
      </c>
      <c r="BD23" s="15">
        <f t="shared" si="2"/>
        <v>37</v>
      </c>
      <c r="BE23" s="15">
        <f t="shared" si="2"/>
        <v>38</v>
      </c>
      <c r="BF23" s="15">
        <f t="shared" si="2"/>
        <v>39</v>
      </c>
      <c r="BG23" s="15">
        <f t="shared" si="2"/>
        <v>40</v>
      </c>
      <c r="BH23" s="15">
        <f t="shared" si="2"/>
        <v>41</v>
      </c>
      <c r="BI23" s="15">
        <f t="shared" si="2"/>
        <v>42</v>
      </c>
      <c r="BJ23" s="15">
        <f t="shared" si="2"/>
        <v>43</v>
      </c>
      <c r="BK23" s="15">
        <f t="shared" si="2"/>
        <v>44</v>
      </c>
      <c r="BL23" s="15">
        <f t="shared" si="2"/>
        <v>45</v>
      </c>
      <c r="BM23" s="15">
        <f t="shared" si="2"/>
        <v>46</v>
      </c>
      <c r="BN23" s="15">
        <f t="shared" si="2"/>
        <v>47</v>
      </c>
      <c r="BO23" s="15">
        <f t="shared" si="2"/>
        <v>48</v>
      </c>
      <c r="BP23" s="15">
        <f t="shared" si="2"/>
        <v>49</v>
      </c>
      <c r="BQ23" s="15">
        <f t="shared" si="2"/>
        <v>50</v>
      </c>
      <c r="BR23" s="15">
        <v>51</v>
      </c>
      <c r="BS23" s="15">
        <v>52</v>
      </c>
      <c r="BT23" s="16" t="s">
        <v>30</v>
      </c>
    </row>
    <row r="24" spans="1:72" ht="20.25" customHeight="1">
      <c r="A24" s="47" t="s">
        <v>89</v>
      </c>
      <c r="B24" s="19" t="s">
        <v>90</v>
      </c>
      <c r="C24" s="19"/>
      <c r="D24" s="19"/>
      <c r="E24" s="48" t="s">
        <v>33</v>
      </c>
      <c r="F24" s="20"/>
      <c r="G24" s="25" t="s">
        <v>82</v>
      </c>
      <c r="H24" s="49" t="s">
        <v>91</v>
      </c>
      <c r="I24" s="50" t="s">
        <v>92</v>
      </c>
      <c r="J24" s="34" t="s">
        <v>76</v>
      </c>
      <c r="K24" s="25" t="s">
        <v>40</v>
      </c>
      <c r="L24" s="25">
        <v>0.8</v>
      </c>
      <c r="M24" s="25" t="s">
        <v>40</v>
      </c>
      <c r="N24" s="25" t="s">
        <v>78</v>
      </c>
      <c r="O24" s="26">
        <v>5500</v>
      </c>
      <c r="P24" s="25" t="s">
        <v>40</v>
      </c>
      <c r="Q24" s="25" t="s">
        <v>41</v>
      </c>
      <c r="R24" s="27" t="s">
        <v>42</v>
      </c>
      <c r="S24" s="27"/>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9"/>
      <c r="AY24" s="28"/>
      <c r="AZ24" s="28"/>
      <c r="BA24" s="28"/>
      <c r="BB24" s="28"/>
      <c r="BC24" s="28"/>
      <c r="BD24" s="28"/>
      <c r="BE24" s="28"/>
      <c r="BF24" s="28"/>
      <c r="BG24" s="28"/>
      <c r="BH24" s="28"/>
      <c r="BI24" s="28"/>
      <c r="BJ24" s="28"/>
      <c r="BK24" s="28"/>
      <c r="BL24" s="28"/>
      <c r="BM24" s="28"/>
      <c r="BN24" s="28"/>
      <c r="BO24" s="28"/>
      <c r="BP24" s="28"/>
      <c r="BQ24" s="28"/>
      <c r="BR24" s="28"/>
      <c r="BS24" s="28"/>
      <c r="BT24" s="35" t="s">
        <v>93</v>
      </c>
    </row>
    <row r="25" spans="1:72" ht="19.5" customHeight="1">
      <c r="A25" s="47"/>
      <c r="B25" s="19"/>
      <c r="C25" s="19"/>
      <c r="D25" s="19"/>
      <c r="E25" s="48" t="s">
        <v>44</v>
      </c>
      <c r="F25" s="51"/>
      <c r="G25" s="25"/>
      <c r="H25" s="49"/>
      <c r="I25" s="50"/>
      <c r="J25" s="34"/>
      <c r="K25" s="25"/>
      <c r="L25" s="25"/>
      <c r="M25" s="25"/>
      <c r="N25" s="25"/>
      <c r="O25" s="26"/>
      <c r="P25" s="25"/>
      <c r="Q25" s="25"/>
      <c r="R25" s="27" t="s">
        <v>45</v>
      </c>
      <c r="S25" s="27"/>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37"/>
    </row>
    <row r="26" spans="1:72" ht="21.75" customHeight="1">
      <c r="A26" s="47" t="s">
        <v>94</v>
      </c>
      <c r="B26" s="19" t="s">
        <v>95</v>
      </c>
      <c r="C26" s="19"/>
      <c r="D26" s="19"/>
      <c r="E26" s="48" t="s">
        <v>33</v>
      </c>
      <c r="F26" s="20"/>
      <c r="G26" s="25" t="s">
        <v>82</v>
      </c>
      <c r="H26" s="49" t="s">
        <v>96</v>
      </c>
      <c r="I26" s="50" t="s">
        <v>97</v>
      </c>
      <c r="J26" s="34" t="s">
        <v>76</v>
      </c>
      <c r="K26" s="25" t="s">
        <v>40</v>
      </c>
      <c r="L26" s="25">
        <v>0.8</v>
      </c>
      <c r="M26" s="25" t="s">
        <v>40</v>
      </c>
      <c r="N26" s="50"/>
      <c r="O26" s="26">
        <v>5500</v>
      </c>
      <c r="P26" s="25" t="s">
        <v>40</v>
      </c>
      <c r="Q26" s="25" t="s">
        <v>41</v>
      </c>
      <c r="R26" s="27" t="s">
        <v>42</v>
      </c>
      <c r="S26" s="27"/>
      <c r="T26" s="28"/>
      <c r="U26" s="28"/>
      <c r="V26" s="28"/>
      <c r="W26" s="28"/>
      <c r="X26" s="28"/>
      <c r="Y26" s="28"/>
      <c r="Z26" s="28"/>
      <c r="AA26" s="28"/>
      <c r="AB26" s="28"/>
      <c r="AC26" s="28"/>
      <c r="AD26" s="28"/>
      <c r="AE26" s="28"/>
      <c r="AF26" s="28"/>
      <c r="AG26" s="28"/>
      <c r="AH26" s="28"/>
      <c r="AI26" s="28"/>
      <c r="AJ26" s="28"/>
      <c r="AK26" s="29"/>
      <c r="AL26" s="28"/>
      <c r="AM26" s="28"/>
      <c r="AN26" s="28"/>
      <c r="AO26" s="28"/>
      <c r="AP26" s="28"/>
      <c r="AQ26" s="28"/>
      <c r="AR26" s="28"/>
      <c r="AS26" s="28"/>
      <c r="AT26" s="28"/>
      <c r="AU26" s="28"/>
      <c r="AV26" s="28"/>
      <c r="AW26" s="28"/>
      <c r="AX26" s="29"/>
      <c r="AY26" s="28"/>
      <c r="AZ26" s="28"/>
      <c r="BA26" s="28"/>
      <c r="BB26" s="28"/>
      <c r="BC26" s="28"/>
      <c r="BD26" s="28"/>
      <c r="BE26" s="28"/>
      <c r="BF26" s="28"/>
      <c r="BG26" s="28"/>
      <c r="BH26" s="28"/>
      <c r="BI26" s="28"/>
      <c r="BJ26" s="28"/>
      <c r="BK26" s="28"/>
      <c r="BL26" s="28"/>
      <c r="BM26" s="28"/>
      <c r="BN26" s="28"/>
      <c r="BO26" s="28"/>
      <c r="BP26" s="28"/>
      <c r="BQ26" s="28"/>
      <c r="BR26" s="28"/>
      <c r="BS26" s="28"/>
      <c r="BT26" s="35" t="s">
        <v>93</v>
      </c>
    </row>
    <row r="27" spans="1:72" ht="25.5" customHeight="1">
      <c r="A27" s="47"/>
      <c r="B27" s="19"/>
      <c r="C27" s="19"/>
      <c r="D27" s="19"/>
      <c r="E27" s="48" t="s">
        <v>44</v>
      </c>
      <c r="F27" s="51"/>
      <c r="G27" s="25"/>
      <c r="H27" s="49"/>
      <c r="I27" s="50"/>
      <c r="J27" s="34"/>
      <c r="K27" s="25"/>
      <c r="L27" s="25"/>
      <c r="M27" s="25"/>
      <c r="N27" s="50"/>
      <c r="O27" s="26"/>
      <c r="P27" s="25"/>
      <c r="Q27" s="25"/>
      <c r="R27" s="27" t="s">
        <v>45</v>
      </c>
      <c r="S27" s="27"/>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37"/>
    </row>
    <row r="28" spans="1:72" ht="44.25" customHeight="1">
      <c r="A28" s="5" t="s">
        <v>2</v>
      </c>
      <c r="B28" s="6" t="s">
        <v>98</v>
      </c>
      <c r="C28" s="6"/>
      <c r="D28" s="6"/>
      <c r="E28" s="7" t="s">
        <v>4</v>
      </c>
      <c r="F28" s="7"/>
      <c r="G28" s="8" t="s">
        <v>47</v>
      </c>
      <c r="H28" s="8" t="s">
        <v>6</v>
      </c>
      <c r="I28" s="8" t="s">
        <v>7</v>
      </c>
      <c r="J28" s="8" t="s">
        <v>8</v>
      </c>
      <c r="K28" s="9" t="s">
        <v>9</v>
      </c>
      <c r="L28" s="9" t="s">
        <v>10</v>
      </c>
      <c r="M28" s="9" t="s">
        <v>11</v>
      </c>
      <c r="N28" s="9" t="s">
        <v>12</v>
      </c>
      <c r="O28" s="9" t="s">
        <v>13</v>
      </c>
      <c r="P28" s="9" t="s">
        <v>14</v>
      </c>
      <c r="Q28" s="9" t="s">
        <v>15</v>
      </c>
      <c r="R28" s="10" t="s">
        <v>16</v>
      </c>
      <c r="S28" s="10"/>
      <c r="T28" s="11" t="s">
        <v>17</v>
      </c>
      <c r="U28" s="11"/>
      <c r="V28" s="11"/>
      <c r="W28" s="11"/>
      <c r="X28" s="11"/>
      <c r="Y28" s="11" t="s">
        <v>18</v>
      </c>
      <c r="Z28" s="11"/>
      <c r="AA28" s="11"/>
      <c r="AB28" s="11"/>
      <c r="AC28" s="11" t="s">
        <v>19</v>
      </c>
      <c r="AD28" s="11"/>
      <c r="AE28" s="11"/>
      <c r="AF28" s="11"/>
      <c r="AG28" s="11" t="s">
        <v>20</v>
      </c>
      <c r="AH28" s="11"/>
      <c r="AI28" s="11"/>
      <c r="AJ28" s="11"/>
      <c r="AK28" s="11"/>
      <c r="AL28" s="11" t="s">
        <v>21</v>
      </c>
      <c r="AM28" s="11"/>
      <c r="AN28" s="11"/>
      <c r="AO28" s="11"/>
      <c r="AP28" s="12" t="s">
        <v>22</v>
      </c>
      <c r="AQ28" s="12"/>
      <c r="AR28" s="12"/>
      <c r="AS28" s="12"/>
      <c r="AT28" s="11" t="s">
        <v>23</v>
      </c>
      <c r="AU28" s="11"/>
      <c r="AV28" s="11"/>
      <c r="AW28" s="11"/>
      <c r="AX28" s="11"/>
      <c r="AY28" s="12" t="s">
        <v>24</v>
      </c>
      <c r="AZ28" s="12"/>
      <c r="BA28" s="12"/>
      <c r="BB28" s="12"/>
      <c r="BC28" s="11" t="s">
        <v>25</v>
      </c>
      <c r="BD28" s="11"/>
      <c r="BE28" s="11"/>
      <c r="BF28" s="11"/>
      <c r="BG28" s="11"/>
      <c r="BH28" s="11" t="s">
        <v>26</v>
      </c>
      <c r="BI28" s="11"/>
      <c r="BJ28" s="11"/>
      <c r="BK28" s="11"/>
      <c r="BL28" s="11" t="s">
        <v>27</v>
      </c>
      <c r="BM28" s="11"/>
      <c r="BN28" s="11"/>
      <c r="BO28" s="11"/>
      <c r="BP28" s="11" t="s">
        <v>28</v>
      </c>
      <c r="BQ28" s="11"/>
      <c r="BR28" s="11"/>
      <c r="BS28" s="11"/>
      <c r="BT28" s="13" t="s">
        <v>29</v>
      </c>
    </row>
    <row r="29" spans="1:72" ht="43.5" customHeight="1">
      <c r="A29" s="5"/>
      <c r="B29" s="6"/>
      <c r="C29" s="6"/>
      <c r="D29" s="6"/>
      <c r="E29" s="7"/>
      <c r="F29" s="7"/>
      <c r="G29" s="14"/>
      <c r="H29" s="14"/>
      <c r="I29" s="14"/>
      <c r="J29" s="14"/>
      <c r="K29" s="9"/>
      <c r="L29" s="9"/>
      <c r="M29" s="9"/>
      <c r="N29" s="9"/>
      <c r="O29" s="9"/>
      <c r="P29" s="9"/>
      <c r="Q29" s="9"/>
      <c r="R29" s="10"/>
      <c r="S29" s="10"/>
      <c r="T29" s="15">
        <v>1</v>
      </c>
      <c r="U29" s="15">
        <v>2</v>
      </c>
      <c r="V29" s="15">
        <v>3</v>
      </c>
      <c r="W29" s="15">
        <v>4</v>
      </c>
      <c r="X29" s="15">
        <v>5</v>
      </c>
      <c r="Y29" s="15">
        <v>6</v>
      </c>
      <c r="Z29" s="15">
        <v>7</v>
      </c>
      <c r="AA29" s="15">
        <v>8</v>
      </c>
      <c r="AB29" s="15">
        <v>9</v>
      </c>
      <c r="AC29" s="15">
        <v>10</v>
      </c>
      <c r="AD29" s="15">
        <v>11</v>
      </c>
      <c r="AE29" s="15">
        <v>12</v>
      </c>
      <c r="AF29" s="15">
        <v>13</v>
      </c>
      <c r="AG29" s="15">
        <v>14</v>
      </c>
      <c r="AH29" s="15">
        <v>15</v>
      </c>
      <c r="AI29" s="15">
        <v>16</v>
      </c>
      <c r="AJ29" s="15">
        <v>17</v>
      </c>
      <c r="AK29" s="15">
        <v>18</v>
      </c>
      <c r="AL29" s="15">
        <v>19</v>
      </c>
      <c r="AM29" s="15">
        <v>20</v>
      </c>
      <c r="AN29" s="15">
        <v>21</v>
      </c>
      <c r="AO29" s="15">
        <v>22</v>
      </c>
      <c r="AP29" s="15">
        <v>23</v>
      </c>
      <c r="AQ29" s="15">
        <f t="shared" ref="AQ29:BM29" si="3">AP29+1</f>
        <v>24</v>
      </c>
      <c r="AR29" s="15">
        <f t="shared" si="3"/>
        <v>25</v>
      </c>
      <c r="AS29" s="15">
        <f t="shared" si="3"/>
        <v>26</v>
      </c>
      <c r="AT29" s="15">
        <f t="shared" si="3"/>
        <v>27</v>
      </c>
      <c r="AU29" s="15">
        <f t="shared" si="3"/>
        <v>28</v>
      </c>
      <c r="AV29" s="15">
        <f t="shared" si="3"/>
        <v>29</v>
      </c>
      <c r="AW29" s="15">
        <f t="shared" si="3"/>
        <v>30</v>
      </c>
      <c r="AX29" s="15">
        <f t="shared" si="3"/>
        <v>31</v>
      </c>
      <c r="AY29" s="15">
        <f t="shared" si="3"/>
        <v>32</v>
      </c>
      <c r="AZ29" s="15">
        <f t="shared" si="3"/>
        <v>33</v>
      </c>
      <c r="BA29" s="15">
        <f t="shared" si="3"/>
        <v>34</v>
      </c>
      <c r="BB29" s="15">
        <f t="shared" si="3"/>
        <v>35</v>
      </c>
      <c r="BC29" s="15">
        <f t="shared" si="3"/>
        <v>36</v>
      </c>
      <c r="BD29" s="15">
        <f t="shared" si="3"/>
        <v>37</v>
      </c>
      <c r="BE29" s="15">
        <f t="shared" si="3"/>
        <v>38</v>
      </c>
      <c r="BF29" s="15">
        <f t="shared" si="3"/>
        <v>39</v>
      </c>
      <c r="BG29" s="15">
        <f t="shared" si="3"/>
        <v>40</v>
      </c>
      <c r="BH29" s="15">
        <f t="shared" si="3"/>
        <v>41</v>
      </c>
      <c r="BI29" s="15">
        <f t="shared" si="3"/>
        <v>42</v>
      </c>
      <c r="BJ29" s="15">
        <f t="shared" si="3"/>
        <v>43</v>
      </c>
      <c r="BK29" s="15">
        <f t="shared" si="3"/>
        <v>44</v>
      </c>
      <c r="BL29" s="15">
        <f t="shared" si="3"/>
        <v>45</v>
      </c>
      <c r="BM29" s="15">
        <f t="shared" si="3"/>
        <v>46</v>
      </c>
      <c r="BN29" s="15">
        <f>BM29+1</f>
        <v>47</v>
      </c>
      <c r="BO29" s="15">
        <f t="shared" ref="BO29:BQ29" si="4">BN29+1</f>
        <v>48</v>
      </c>
      <c r="BP29" s="15">
        <f t="shared" si="4"/>
        <v>49</v>
      </c>
      <c r="BQ29" s="15">
        <f t="shared" si="4"/>
        <v>50</v>
      </c>
      <c r="BR29" s="15">
        <v>51</v>
      </c>
      <c r="BS29" s="15">
        <v>52</v>
      </c>
      <c r="BT29" s="16" t="s">
        <v>30</v>
      </c>
    </row>
    <row r="30" spans="1:72" ht="22.5" customHeight="1">
      <c r="A30" s="47" t="s">
        <v>99</v>
      </c>
      <c r="B30" s="19" t="s">
        <v>100</v>
      </c>
      <c r="C30" s="19"/>
      <c r="D30" s="19"/>
      <c r="E30" s="48" t="s">
        <v>33</v>
      </c>
      <c r="F30" s="38"/>
      <c r="G30" s="52" t="s">
        <v>101</v>
      </c>
      <c r="H30" s="25" t="s">
        <v>102</v>
      </c>
      <c r="I30" s="50" t="s">
        <v>103</v>
      </c>
      <c r="J30" s="53" t="s">
        <v>104</v>
      </c>
      <c r="K30" s="50" t="s">
        <v>105</v>
      </c>
      <c r="L30" s="25" t="s">
        <v>106</v>
      </c>
      <c r="M30" s="25" t="s">
        <v>107</v>
      </c>
      <c r="N30" s="25" t="s">
        <v>108</v>
      </c>
      <c r="O30" s="26">
        <v>5500</v>
      </c>
      <c r="P30" s="54">
        <v>1200</v>
      </c>
      <c r="Q30" s="25" t="s">
        <v>41</v>
      </c>
      <c r="R30" s="27" t="s">
        <v>42</v>
      </c>
      <c r="S30" s="27"/>
      <c r="T30" s="28"/>
      <c r="U30" s="55"/>
      <c r="V30" s="55"/>
      <c r="W30" s="55"/>
      <c r="X30" s="55"/>
      <c r="Y30" s="55"/>
      <c r="Z30" s="55"/>
      <c r="AA30" s="55"/>
      <c r="AB30" s="55"/>
      <c r="AC30" s="55"/>
      <c r="AD30" s="55"/>
      <c r="AE30" s="56"/>
      <c r="AF30" s="55"/>
      <c r="AG30" s="55"/>
      <c r="AH30" s="55"/>
      <c r="AI30" s="55"/>
      <c r="AJ30" s="55"/>
      <c r="AK30" s="55"/>
      <c r="AL30" s="55"/>
      <c r="AM30" s="55"/>
      <c r="AN30" s="55"/>
      <c r="AO30" s="55"/>
      <c r="AP30" s="55"/>
      <c r="AQ30" s="56"/>
      <c r="AR30" s="55"/>
      <c r="AS30" s="28"/>
      <c r="AT30" s="55"/>
      <c r="AU30" s="55"/>
      <c r="AV30" s="55"/>
      <c r="AW30" s="55"/>
      <c r="AX30" s="55"/>
      <c r="AY30" s="55"/>
      <c r="AZ30" s="55"/>
      <c r="BA30" s="55"/>
      <c r="BB30" s="55"/>
      <c r="BC30" s="57"/>
      <c r="BD30" s="55"/>
      <c r="BE30" s="56"/>
      <c r="BF30" s="55"/>
      <c r="BG30" s="55"/>
      <c r="BH30" s="55"/>
      <c r="BI30" s="55"/>
      <c r="BJ30" s="55"/>
      <c r="BK30" s="55"/>
      <c r="BL30" s="55"/>
      <c r="BM30" s="55"/>
      <c r="BN30" s="55"/>
      <c r="BO30" s="55"/>
      <c r="BP30" s="28"/>
      <c r="BQ30" s="56"/>
      <c r="BR30" s="55"/>
      <c r="BS30" s="28"/>
      <c r="BT30" s="35" t="s">
        <v>109</v>
      </c>
    </row>
    <row r="31" spans="1:72" ht="22.5" customHeight="1">
      <c r="A31" s="47"/>
      <c r="B31" s="19"/>
      <c r="C31" s="19"/>
      <c r="D31" s="19"/>
      <c r="E31" s="48" t="s">
        <v>44</v>
      </c>
      <c r="F31" s="48"/>
      <c r="G31" s="52"/>
      <c r="H31" s="25"/>
      <c r="I31" s="50"/>
      <c r="J31" s="53"/>
      <c r="K31" s="50"/>
      <c r="L31" s="25"/>
      <c r="M31" s="25"/>
      <c r="N31" s="25"/>
      <c r="O31" s="26"/>
      <c r="P31" s="54"/>
      <c r="Q31" s="25"/>
      <c r="R31" s="27" t="s">
        <v>45</v>
      </c>
      <c r="S31" s="27"/>
      <c r="T31" s="28"/>
      <c r="U31" s="58"/>
      <c r="V31" s="55"/>
      <c r="W31" s="55"/>
      <c r="X31" s="55"/>
      <c r="Y31" s="55"/>
      <c r="Z31" s="55"/>
      <c r="AA31" s="55"/>
      <c r="AB31" s="55"/>
      <c r="AC31" s="55"/>
      <c r="AD31" s="55"/>
      <c r="AE31" s="58"/>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37"/>
    </row>
    <row r="32" spans="1:72" ht="30.75" customHeight="1">
      <c r="A32" s="47" t="s">
        <v>110</v>
      </c>
      <c r="B32" s="19" t="s">
        <v>111</v>
      </c>
      <c r="C32" s="19"/>
      <c r="D32" s="19"/>
      <c r="E32" s="48" t="s">
        <v>33</v>
      </c>
      <c r="F32" s="20"/>
      <c r="G32" s="52" t="s">
        <v>112</v>
      </c>
      <c r="H32" s="49" t="s">
        <v>113</v>
      </c>
      <c r="I32" s="50" t="s">
        <v>114</v>
      </c>
      <c r="J32" s="34" t="s">
        <v>76</v>
      </c>
      <c r="K32" s="25" t="s">
        <v>40</v>
      </c>
      <c r="L32" s="25"/>
      <c r="M32" s="25" t="s">
        <v>40</v>
      </c>
      <c r="N32" s="50"/>
      <c r="O32" s="59">
        <v>1200</v>
      </c>
      <c r="P32" s="25" t="s">
        <v>40</v>
      </c>
      <c r="Q32" s="25" t="s">
        <v>41</v>
      </c>
      <c r="R32" s="27" t="s">
        <v>42</v>
      </c>
      <c r="S32" s="27"/>
      <c r="T32" s="28"/>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28"/>
      <c r="AT32" s="55"/>
      <c r="AU32" s="55"/>
      <c r="AV32" s="55"/>
      <c r="AW32" s="55"/>
      <c r="AX32" s="55"/>
      <c r="AY32" s="55"/>
      <c r="AZ32" s="55"/>
      <c r="BA32" s="55"/>
      <c r="BB32" s="55"/>
      <c r="BC32" s="57"/>
      <c r="BD32" s="55"/>
      <c r="BE32" s="55"/>
      <c r="BF32" s="55"/>
      <c r="BG32" s="55"/>
      <c r="BH32" s="55"/>
      <c r="BI32" s="55"/>
      <c r="BJ32" s="55"/>
      <c r="BK32" s="55"/>
      <c r="BL32" s="55"/>
      <c r="BM32" s="55"/>
      <c r="BN32" s="55"/>
      <c r="BO32" s="55"/>
      <c r="BP32" s="55"/>
      <c r="BQ32" s="55"/>
      <c r="BR32" s="28"/>
      <c r="BS32" s="28"/>
      <c r="BT32" s="35" t="s">
        <v>115</v>
      </c>
    </row>
    <row r="33" spans="1:72" ht="21.75" customHeight="1">
      <c r="A33" s="47"/>
      <c r="B33" s="19"/>
      <c r="C33" s="19"/>
      <c r="D33" s="19"/>
      <c r="E33" s="48" t="s">
        <v>44</v>
      </c>
      <c r="F33" s="51"/>
      <c r="G33" s="52"/>
      <c r="H33" s="49"/>
      <c r="I33" s="50"/>
      <c r="J33" s="34"/>
      <c r="K33" s="25"/>
      <c r="L33" s="25"/>
      <c r="M33" s="25"/>
      <c r="N33" s="50"/>
      <c r="O33" s="59"/>
      <c r="P33" s="25"/>
      <c r="Q33" s="25"/>
      <c r="R33" s="27" t="s">
        <v>45</v>
      </c>
      <c r="S33" s="27"/>
      <c r="T33" s="28"/>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37"/>
    </row>
    <row r="34" spans="1:72" ht="15.75" customHeight="1">
      <c r="A34" s="47" t="s">
        <v>116</v>
      </c>
      <c r="B34" s="19" t="s">
        <v>117</v>
      </c>
      <c r="C34" s="19"/>
      <c r="D34" s="19"/>
      <c r="E34" s="48" t="s">
        <v>33</v>
      </c>
      <c r="F34" s="20"/>
      <c r="G34" s="52" t="s">
        <v>64</v>
      </c>
      <c r="H34" s="49" t="s">
        <v>118</v>
      </c>
      <c r="I34" s="50" t="s">
        <v>119</v>
      </c>
      <c r="J34" s="34" t="s">
        <v>76</v>
      </c>
      <c r="K34" s="25" t="s">
        <v>40</v>
      </c>
      <c r="L34" s="25" t="s">
        <v>120</v>
      </c>
      <c r="M34" s="25" t="s">
        <v>40</v>
      </c>
      <c r="N34" s="50" t="s">
        <v>121</v>
      </c>
      <c r="O34" s="59">
        <v>12100</v>
      </c>
      <c r="P34" s="25" t="s">
        <v>40</v>
      </c>
      <c r="Q34" s="25" t="s">
        <v>41</v>
      </c>
      <c r="R34" s="27" t="s">
        <v>42</v>
      </c>
      <c r="S34" s="27"/>
      <c r="T34" s="28"/>
      <c r="U34" s="55"/>
      <c r="V34" s="55"/>
      <c r="W34" s="55"/>
      <c r="X34" s="55"/>
      <c r="Y34" s="55"/>
      <c r="Z34" s="55"/>
      <c r="AA34" s="55"/>
      <c r="AB34" s="55"/>
      <c r="AC34" s="55"/>
      <c r="AD34" s="55"/>
      <c r="AE34" s="55"/>
      <c r="AF34" s="55"/>
      <c r="AG34" s="55"/>
      <c r="AH34" s="55"/>
      <c r="AI34" s="55"/>
      <c r="AJ34" s="55"/>
      <c r="AK34" s="55"/>
      <c r="AL34" s="28"/>
      <c r="AM34" s="55"/>
      <c r="AN34" s="55"/>
      <c r="AO34" s="55"/>
      <c r="AP34" s="55"/>
      <c r="AQ34" s="55"/>
      <c r="AR34" s="55"/>
      <c r="AS34" s="28"/>
      <c r="AT34" s="55"/>
      <c r="AU34" s="55"/>
      <c r="AV34" s="55"/>
      <c r="AW34" s="55"/>
      <c r="AX34" s="55"/>
      <c r="AY34" s="55"/>
      <c r="AZ34" s="55"/>
      <c r="BA34" s="55"/>
      <c r="BB34" s="55"/>
      <c r="BC34" s="28"/>
      <c r="BD34" s="55"/>
      <c r="BE34" s="55"/>
      <c r="BF34" s="28"/>
      <c r="BG34" s="55"/>
      <c r="BH34" s="55"/>
      <c r="BI34" s="55"/>
      <c r="BJ34" s="55"/>
      <c r="BK34" s="55"/>
      <c r="BL34" s="55"/>
      <c r="BM34" s="56"/>
      <c r="BN34" s="55"/>
      <c r="BO34" s="55"/>
      <c r="BP34" s="28"/>
      <c r="BQ34" s="55"/>
      <c r="BR34" s="55"/>
      <c r="BS34" s="28"/>
      <c r="BT34" s="35" t="s">
        <v>122</v>
      </c>
    </row>
    <row r="35" spans="1:72" ht="15.75" customHeight="1">
      <c r="A35" s="47"/>
      <c r="B35" s="19"/>
      <c r="C35" s="19"/>
      <c r="D35" s="19"/>
      <c r="E35" s="48" t="s">
        <v>44</v>
      </c>
      <c r="F35" s="51"/>
      <c r="G35" s="52"/>
      <c r="H35" s="49"/>
      <c r="I35" s="50"/>
      <c r="J35" s="34"/>
      <c r="K35" s="25"/>
      <c r="L35" s="25"/>
      <c r="M35" s="25"/>
      <c r="N35" s="50"/>
      <c r="O35" s="59"/>
      <c r="P35" s="25"/>
      <c r="Q35" s="25"/>
      <c r="R35" s="27" t="s">
        <v>45</v>
      </c>
      <c r="S35" s="27"/>
      <c r="T35" s="28"/>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37"/>
    </row>
    <row r="36" spans="1:72" ht="36.75" customHeight="1">
      <c r="A36" s="5" t="s">
        <v>2</v>
      </c>
      <c r="B36" s="60" t="s">
        <v>123</v>
      </c>
      <c r="C36" s="61"/>
      <c r="D36" s="62"/>
      <c r="E36" s="7" t="s">
        <v>4</v>
      </c>
      <c r="F36" s="7"/>
      <c r="G36" s="8" t="s">
        <v>47</v>
      </c>
      <c r="H36" s="8" t="s">
        <v>6</v>
      </c>
      <c r="I36" s="8" t="s">
        <v>7</v>
      </c>
      <c r="J36" s="8" t="s">
        <v>8</v>
      </c>
      <c r="K36" s="9" t="s">
        <v>9</v>
      </c>
      <c r="L36" s="9" t="s">
        <v>10</v>
      </c>
      <c r="M36" s="9" t="s">
        <v>11</v>
      </c>
      <c r="N36" s="9" t="s">
        <v>12</v>
      </c>
      <c r="O36" s="9" t="s">
        <v>13</v>
      </c>
      <c r="P36" s="9" t="s">
        <v>14</v>
      </c>
      <c r="Q36" s="9" t="s">
        <v>15</v>
      </c>
      <c r="R36" s="10" t="s">
        <v>16</v>
      </c>
      <c r="S36" s="10"/>
      <c r="T36" s="11" t="s">
        <v>17</v>
      </c>
      <c r="U36" s="11"/>
      <c r="V36" s="11"/>
      <c r="W36" s="11"/>
      <c r="X36" s="11"/>
      <c r="Y36" s="11" t="s">
        <v>18</v>
      </c>
      <c r="Z36" s="11"/>
      <c r="AA36" s="11"/>
      <c r="AB36" s="11"/>
      <c r="AC36" s="11" t="s">
        <v>19</v>
      </c>
      <c r="AD36" s="11"/>
      <c r="AE36" s="11"/>
      <c r="AF36" s="11"/>
      <c r="AG36" s="11" t="s">
        <v>20</v>
      </c>
      <c r="AH36" s="11"/>
      <c r="AI36" s="11"/>
      <c r="AJ36" s="11"/>
      <c r="AK36" s="11"/>
      <c r="AL36" s="11" t="s">
        <v>21</v>
      </c>
      <c r="AM36" s="11"/>
      <c r="AN36" s="11"/>
      <c r="AO36" s="11"/>
      <c r="AP36" s="12" t="s">
        <v>22</v>
      </c>
      <c r="AQ36" s="12"/>
      <c r="AR36" s="12"/>
      <c r="AS36" s="12"/>
      <c r="AT36" s="11" t="s">
        <v>23</v>
      </c>
      <c r="AU36" s="11"/>
      <c r="AV36" s="11"/>
      <c r="AW36" s="11"/>
      <c r="AX36" s="11"/>
      <c r="AY36" s="12" t="s">
        <v>24</v>
      </c>
      <c r="AZ36" s="12"/>
      <c r="BA36" s="12"/>
      <c r="BB36" s="12"/>
      <c r="BC36" s="11" t="s">
        <v>25</v>
      </c>
      <c r="BD36" s="11"/>
      <c r="BE36" s="11"/>
      <c r="BF36" s="11"/>
      <c r="BG36" s="11"/>
      <c r="BH36" s="11" t="s">
        <v>26</v>
      </c>
      <c r="BI36" s="11"/>
      <c r="BJ36" s="11"/>
      <c r="BK36" s="11"/>
      <c r="BL36" s="11" t="s">
        <v>27</v>
      </c>
      <c r="BM36" s="11"/>
      <c r="BN36" s="11"/>
      <c r="BO36" s="11"/>
      <c r="BP36" s="11" t="s">
        <v>28</v>
      </c>
      <c r="BQ36" s="11"/>
      <c r="BR36" s="11"/>
      <c r="BS36" s="11"/>
      <c r="BT36" s="13" t="s">
        <v>29</v>
      </c>
    </row>
    <row r="37" spans="1:72" ht="36.75" customHeight="1">
      <c r="A37" s="5"/>
      <c r="B37" s="63"/>
      <c r="C37" s="64"/>
      <c r="D37" s="65"/>
      <c r="E37" s="7"/>
      <c r="F37" s="7"/>
      <c r="G37" s="14"/>
      <c r="H37" s="14"/>
      <c r="I37" s="14"/>
      <c r="J37" s="14"/>
      <c r="K37" s="9"/>
      <c r="L37" s="9"/>
      <c r="M37" s="9"/>
      <c r="N37" s="9"/>
      <c r="O37" s="9"/>
      <c r="P37" s="9"/>
      <c r="Q37" s="9"/>
      <c r="R37" s="10"/>
      <c r="S37" s="10"/>
      <c r="T37" s="15">
        <v>1</v>
      </c>
      <c r="U37" s="15">
        <v>2</v>
      </c>
      <c r="V37" s="15">
        <v>3</v>
      </c>
      <c r="W37" s="15">
        <v>4</v>
      </c>
      <c r="X37" s="15">
        <v>5</v>
      </c>
      <c r="Y37" s="15">
        <v>6</v>
      </c>
      <c r="Z37" s="15">
        <v>7</v>
      </c>
      <c r="AA37" s="15">
        <v>8</v>
      </c>
      <c r="AB37" s="15">
        <v>9</v>
      </c>
      <c r="AC37" s="15">
        <v>10</v>
      </c>
      <c r="AD37" s="15">
        <v>11</v>
      </c>
      <c r="AE37" s="15">
        <v>12</v>
      </c>
      <c r="AF37" s="15">
        <v>13</v>
      </c>
      <c r="AG37" s="15">
        <v>14</v>
      </c>
      <c r="AH37" s="15">
        <v>15</v>
      </c>
      <c r="AI37" s="15">
        <v>16</v>
      </c>
      <c r="AJ37" s="15">
        <v>17</v>
      </c>
      <c r="AK37" s="15">
        <v>18</v>
      </c>
      <c r="AL37" s="15">
        <v>19</v>
      </c>
      <c r="AM37" s="15">
        <v>20</v>
      </c>
      <c r="AN37" s="15">
        <v>21</v>
      </c>
      <c r="AO37" s="15">
        <v>22</v>
      </c>
      <c r="AP37" s="15">
        <v>23</v>
      </c>
      <c r="AQ37" s="15">
        <f t="shared" ref="AQ37:BQ37" si="5">AP37+1</f>
        <v>24</v>
      </c>
      <c r="AR37" s="15">
        <f t="shared" si="5"/>
        <v>25</v>
      </c>
      <c r="AS37" s="15">
        <f t="shared" si="5"/>
        <v>26</v>
      </c>
      <c r="AT37" s="15">
        <f t="shared" si="5"/>
        <v>27</v>
      </c>
      <c r="AU37" s="15">
        <f t="shared" si="5"/>
        <v>28</v>
      </c>
      <c r="AV37" s="15">
        <f t="shared" si="5"/>
        <v>29</v>
      </c>
      <c r="AW37" s="15">
        <f t="shared" si="5"/>
        <v>30</v>
      </c>
      <c r="AX37" s="15">
        <f t="shared" si="5"/>
        <v>31</v>
      </c>
      <c r="AY37" s="15">
        <f t="shared" si="5"/>
        <v>32</v>
      </c>
      <c r="AZ37" s="15">
        <f t="shared" si="5"/>
        <v>33</v>
      </c>
      <c r="BA37" s="15">
        <f t="shared" si="5"/>
        <v>34</v>
      </c>
      <c r="BB37" s="15">
        <f t="shared" si="5"/>
        <v>35</v>
      </c>
      <c r="BC37" s="15">
        <f t="shared" si="5"/>
        <v>36</v>
      </c>
      <c r="BD37" s="15">
        <f t="shared" si="5"/>
        <v>37</v>
      </c>
      <c r="BE37" s="15">
        <f t="shared" si="5"/>
        <v>38</v>
      </c>
      <c r="BF37" s="15">
        <f t="shared" si="5"/>
        <v>39</v>
      </c>
      <c r="BG37" s="15">
        <f t="shared" si="5"/>
        <v>40</v>
      </c>
      <c r="BH37" s="15">
        <f t="shared" si="5"/>
        <v>41</v>
      </c>
      <c r="BI37" s="15">
        <f t="shared" si="5"/>
        <v>42</v>
      </c>
      <c r="BJ37" s="15">
        <f t="shared" si="5"/>
        <v>43</v>
      </c>
      <c r="BK37" s="15">
        <f t="shared" si="5"/>
        <v>44</v>
      </c>
      <c r="BL37" s="15">
        <f t="shared" si="5"/>
        <v>45</v>
      </c>
      <c r="BM37" s="15">
        <f t="shared" si="5"/>
        <v>46</v>
      </c>
      <c r="BN37" s="15">
        <f t="shared" si="5"/>
        <v>47</v>
      </c>
      <c r="BO37" s="15">
        <f t="shared" si="5"/>
        <v>48</v>
      </c>
      <c r="BP37" s="15">
        <f t="shared" si="5"/>
        <v>49</v>
      </c>
      <c r="BQ37" s="15">
        <f t="shared" si="5"/>
        <v>50</v>
      </c>
      <c r="BR37" s="15">
        <v>51</v>
      </c>
      <c r="BS37" s="15">
        <v>52</v>
      </c>
      <c r="BT37" s="16" t="s">
        <v>30</v>
      </c>
    </row>
    <row r="38" spans="1:72" ht="44.25" customHeight="1">
      <c r="A38" s="47" t="s">
        <v>124</v>
      </c>
      <c r="B38" s="19" t="s">
        <v>125</v>
      </c>
      <c r="C38" s="19"/>
      <c r="D38" s="19"/>
      <c r="E38" s="48" t="s">
        <v>33</v>
      </c>
      <c r="F38" s="38"/>
      <c r="G38" s="52" t="s">
        <v>82</v>
      </c>
      <c r="H38" s="49" t="s">
        <v>126</v>
      </c>
      <c r="I38" s="50" t="s">
        <v>127</v>
      </c>
      <c r="J38" s="49" t="s">
        <v>128</v>
      </c>
      <c r="K38" s="49" t="s">
        <v>129</v>
      </c>
      <c r="L38" s="25" t="s">
        <v>130</v>
      </c>
      <c r="M38" s="25">
        <v>1</v>
      </c>
      <c r="N38" s="49" t="s">
        <v>131</v>
      </c>
      <c r="O38" s="59">
        <v>1200</v>
      </c>
      <c r="P38" s="66">
        <v>1100</v>
      </c>
      <c r="Q38" s="25" t="s">
        <v>41</v>
      </c>
      <c r="R38" s="27" t="s">
        <v>42</v>
      </c>
      <c r="S38" s="27"/>
      <c r="T38" s="29"/>
      <c r="U38" s="56"/>
      <c r="V38" s="56"/>
      <c r="W38" s="56"/>
      <c r="X38" s="56"/>
      <c r="Y38" s="56"/>
      <c r="Z38" s="56"/>
      <c r="AA38" s="56"/>
      <c r="AB38" s="56"/>
      <c r="AC38" s="56"/>
      <c r="AD38" s="56"/>
      <c r="AE38" s="56"/>
      <c r="AF38" s="56"/>
      <c r="AG38" s="56"/>
      <c r="AH38" s="56"/>
      <c r="AI38" s="56"/>
      <c r="AJ38" s="56"/>
      <c r="AK38" s="56"/>
      <c r="AL38" s="56"/>
      <c r="AM38" s="56"/>
      <c r="AN38" s="56"/>
      <c r="AO38" s="56"/>
      <c r="AP38" s="29"/>
      <c r="AQ38" s="56"/>
      <c r="AR38" s="56"/>
      <c r="AS38" s="56"/>
      <c r="AT38" s="56"/>
      <c r="AU38" s="56"/>
      <c r="AV38" s="56"/>
      <c r="AW38" s="56"/>
      <c r="AX38" s="56"/>
      <c r="AY38" s="56"/>
      <c r="AZ38" s="56"/>
      <c r="BA38" s="56"/>
      <c r="BB38" s="56"/>
      <c r="BC38" s="67"/>
      <c r="BD38" s="56"/>
      <c r="BE38" s="56"/>
      <c r="BF38" s="56"/>
      <c r="BG38" s="56"/>
      <c r="BH38" s="56"/>
      <c r="BI38" s="56"/>
      <c r="BJ38" s="56"/>
      <c r="BK38" s="29"/>
      <c r="BL38" s="56"/>
      <c r="BM38" s="56"/>
      <c r="BN38" s="56"/>
      <c r="BO38" s="56"/>
      <c r="BP38" s="56"/>
      <c r="BQ38" s="56"/>
      <c r="BR38" s="56"/>
      <c r="BS38" s="56"/>
      <c r="BT38" s="68" t="s">
        <v>132</v>
      </c>
    </row>
    <row r="39" spans="1:72" ht="40.5" customHeight="1">
      <c r="A39" s="47"/>
      <c r="B39" s="19"/>
      <c r="C39" s="19"/>
      <c r="D39" s="19"/>
      <c r="E39" s="48" t="s">
        <v>44</v>
      </c>
      <c r="F39" s="48"/>
      <c r="G39" s="52"/>
      <c r="H39" s="49"/>
      <c r="I39" s="49"/>
      <c r="J39" s="49"/>
      <c r="K39" s="49"/>
      <c r="L39" s="25"/>
      <c r="M39" s="25"/>
      <c r="N39" s="49"/>
      <c r="O39" s="59"/>
      <c r="P39" s="69"/>
      <c r="Q39" s="25"/>
      <c r="R39" s="27" t="s">
        <v>45</v>
      </c>
      <c r="S39" s="27"/>
      <c r="T39" s="28"/>
      <c r="U39" s="55"/>
      <c r="V39" s="55"/>
      <c r="W39" s="55"/>
      <c r="X39" s="55"/>
      <c r="Y39" s="55"/>
      <c r="Z39" s="55"/>
      <c r="AA39" s="55"/>
      <c r="AB39" s="55"/>
      <c r="AC39" s="55"/>
      <c r="AD39" s="55"/>
      <c r="AE39" s="55"/>
      <c r="AF39" s="55"/>
      <c r="AG39" s="55"/>
      <c r="AH39" s="55"/>
      <c r="AI39" s="55"/>
      <c r="AJ39" s="55"/>
      <c r="AK39" s="55"/>
      <c r="AL39" s="55"/>
      <c r="AM39" s="55"/>
      <c r="AN39" s="55"/>
      <c r="AO39" s="55"/>
      <c r="AP39" s="70"/>
      <c r="AQ39" s="70"/>
      <c r="AR39" s="70"/>
      <c r="AS39" s="70"/>
      <c r="AT39" s="70"/>
      <c r="AU39" s="70"/>
      <c r="AV39" s="70"/>
      <c r="AW39" s="70"/>
      <c r="AX39" s="70"/>
      <c r="AY39" s="70"/>
      <c r="AZ39" s="70"/>
      <c r="BA39" s="70"/>
      <c r="BB39" s="70"/>
      <c r="BC39" s="70"/>
      <c r="BD39" s="70"/>
      <c r="BE39" s="70"/>
      <c r="BF39" s="55"/>
      <c r="BG39" s="55"/>
      <c r="BH39" s="55"/>
      <c r="BI39" s="55"/>
      <c r="BJ39" s="55"/>
      <c r="BK39" s="55"/>
      <c r="BL39" s="55"/>
      <c r="BM39" s="55"/>
      <c r="BN39" s="55"/>
      <c r="BO39" s="55"/>
      <c r="BP39" s="55"/>
      <c r="BQ39" s="55"/>
      <c r="BR39" s="55"/>
      <c r="BS39" s="55"/>
      <c r="BT39" s="71"/>
    </row>
    <row r="40" spans="1:72" ht="38.25" customHeight="1">
      <c r="A40" s="47" t="s">
        <v>133</v>
      </c>
      <c r="B40" s="19" t="s">
        <v>134</v>
      </c>
      <c r="C40" s="19"/>
      <c r="D40" s="19"/>
      <c r="E40" s="48" t="s">
        <v>33</v>
      </c>
      <c r="F40" s="21"/>
      <c r="G40" s="52" t="s">
        <v>101</v>
      </c>
      <c r="H40" s="49" t="s">
        <v>135</v>
      </c>
      <c r="I40" s="50" t="s">
        <v>136</v>
      </c>
      <c r="J40" s="50" t="s">
        <v>137</v>
      </c>
      <c r="K40" s="25" t="s">
        <v>40</v>
      </c>
      <c r="L40" s="25" t="s">
        <v>138</v>
      </c>
      <c r="M40" s="25">
        <v>1</v>
      </c>
      <c r="N40" s="50" t="s">
        <v>139</v>
      </c>
      <c r="O40" s="59">
        <v>3700</v>
      </c>
      <c r="P40" s="42">
        <v>2950</v>
      </c>
      <c r="Q40" s="72" t="s">
        <v>140</v>
      </c>
      <c r="R40" s="27" t="s">
        <v>42</v>
      </c>
      <c r="S40" s="27"/>
      <c r="T40" s="28"/>
      <c r="U40" s="55"/>
      <c r="V40" s="55"/>
      <c r="W40" s="55"/>
      <c r="X40" s="55"/>
      <c r="Y40" s="55"/>
      <c r="Z40" s="56"/>
      <c r="AA40" s="55"/>
      <c r="AB40" s="55"/>
      <c r="AC40" s="55"/>
      <c r="AD40" s="55"/>
      <c r="AE40" s="55"/>
      <c r="AF40" s="55"/>
      <c r="AG40" s="55"/>
      <c r="AH40" s="55"/>
      <c r="AI40" s="55"/>
      <c r="AJ40" s="55"/>
      <c r="AK40" s="55"/>
      <c r="AL40" s="55"/>
      <c r="AM40" s="55"/>
      <c r="AN40" s="55"/>
      <c r="AO40" s="28"/>
      <c r="AP40" s="55"/>
      <c r="AQ40" s="55"/>
      <c r="AR40" s="55"/>
      <c r="AS40" s="55"/>
      <c r="AT40" s="55"/>
      <c r="AU40" s="55"/>
      <c r="AV40" s="55"/>
      <c r="AW40" s="55"/>
      <c r="AX40" s="55"/>
      <c r="AY40" s="55"/>
      <c r="AZ40" s="55"/>
      <c r="BA40" s="55"/>
      <c r="BB40" s="55"/>
      <c r="BC40" s="57"/>
      <c r="BD40" s="55"/>
      <c r="BE40" s="55"/>
      <c r="BF40" s="55"/>
      <c r="BG40" s="28"/>
      <c r="BH40" s="55"/>
      <c r="BI40" s="55"/>
      <c r="BJ40" s="55"/>
      <c r="BK40" s="55"/>
      <c r="BL40" s="55"/>
      <c r="BM40" s="55"/>
      <c r="BN40" s="55"/>
      <c r="BO40" s="55"/>
      <c r="BP40" s="55"/>
      <c r="BQ40" s="55"/>
      <c r="BR40" s="55"/>
      <c r="BS40" s="55"/>
      <c r="BT40" s="45" t="s">
        <v>141</v>
      </c>
    </row>
    <row r="41" spans="1:72" ht="33" customHeight="1">
      <c r="A41" s="47"/>
      <c r="B41" s="19"/>
      <c r="C41" s="19"/>
      <c r="D41" s="19"/>
      <c r="E41" s="48" t="s">
        <v>44</v>
      </c>
      <c r="F41" s="48"/>
      <c r="G41" s="52"/>
      <c r="H41" s="49"/>
      <c r="I41" s="50"/>
      <c r="J41" s="50"/>
      <c r="K41" s="25"/>
      <c r="L41" s="25"/>
      <c r="M41" s="25"/>
      <c r="N41" s="50"/>
      <c r="O41" s="59"/>
      <c r="P41" s="42"/>
      <c r="Q41" s="73"/>
      <c r="R41" s="27" t="s">
        <v>45</v>
      </c>
      <c r="S41" s="27"/>
      <c r="T41" s="28"/>
      <c r="U41" s="55"/>
      <c r="V41" s="55"/>
      <c r="W41" s="55"/>
      <c r="X41" s="55"/>
      <c r="Y41" s="55"/>
      <c r="Z41" s="70"/>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46"/>
    </row>
    <row r="42" spans="1:72" ht="21" customHeight="1">
      <c r="A42" s="47" t="s">
        <v>142</v>
      </c>
      <c r="B42" s="19" t="s">
        <v>143</v>
      </c>
      <c r="C42" s="19"/>
      <c r="D42" s="19"/>
      <c r="E42" s="48" t="s">
        <v>33</v>
      </c>
      <c r="F42" s="20"/>
      <c r="G42" s="52" t="s">
        <v>82</v>
      </c>
      <c r="H42" s="49" t="s">
        <v>144</v>
      </c>
      <c r="I42" s="50" t="s">
        <v>114</v>
      </c>
      <c r="J42" s="50" t="s">
        <v>145</v>
      </c>
      <c r="K42" s="25" t="s">
        <v>40</v>
      </c>
      <c r="L42" s="25" t="s">
        <v>146</v>
      </c>
      <c r="M42" s="25" t="s">
        <v>40</v>
      </c>
      <c r="N42" s="50" t="s">
        <v>147</v>
      </c>
      <c r="O42" s="59">
        <v>3700</v>
      </c>
      <c r="P42" s="25" t="s">
        <v>40</v>
      </c>
      <c r="Q42" s="25" t="s">
        <v>41</v>
      </c>
      <c r="R42" s="27" t="s">
        <v>42</v>
      </c>
      <c r="S42" s="27"/>
      <c r="T42" s="28"/>
      <c r="U42" s="55"/>
      <c r="V42" s="55"/>
      <c r="W42" s="55"/>
      <c r="X42" s="55"/>
      <c r="Y42" s="55"/>
      <c r="Z42" s="55"/>
      <c r="AA42" s="55"/>
      <c r="AB42" s="55"/>
      <c r="AC42" s="55"/>
      <c r="AD42" s="55"/>
      <c r="AE42" s="55"/>
      <c r="AF42" s="55"/>
      <c r="AG42" s="55"/>
      <c r="AH42" s="55"/>
      <c r="AI42" s="55"/>
      <c r="AJ42" s="55"/>
      <c r="AK42" s="55"/>
      <c r="AL42" s="55"/>
      <c r="AM42" s="56"/>
      <c r="AN42" s="55"/>
      <c r="AO42" s="28"/>
      <c r="AP42" s="55"/>
      <c r="AQ42" s="55"/>
      <c r="AR42" s="55"/>
      <c r="AS42" s="55"/>
      <c r="AT42" s="55"/>
      <c r="AU42" s="55"/>
      <c r="AV42" s="55"/>
      <c r="AW42" s="55"/>
      <c r="AX42" s="55"/>
      <c r="AY42" s="55"/>
      <c r="AZ42" s="55"/>
      <c r="BA42" s="55"/>
      <c r="BB42" s="55"/>
      <c r="BC42" s="57"/>
      <c r="BD42" s="55"/>
      <c r="BE42" s="55"/>
      <c r="BF42" s="55"/>
      <c r="BG42" s="28"/>
      <c r="BH42" s="55"/>
      <c r="BI42" s="55"/>
      <c r="BJ42" s="55"/>
      <c r="BK42" s="55"/>
      <c r="BL42" s="55"/>
      <c r="BM42" s="55"/>
      <c r="BN42" s="55"/>
      <c r="BO42" s="55"/>
      <c r="BP42" s="55"/>
      <c r="BQ42" s="55"/>
      <c r="BR42" s="55"/>
      <c r="BS42" s="55"/>
      <c r="BT42" s="35" t="s">
        <v>93</v>
      </c>
    </row>
    <row r="43" spans="1:72" ht="19.5" customHeight="1">
      <c r="A43" s="47"/>
      <c r="B43" s="19"/>
      <c r="C43" s="19"/>
      <c r="D43" s="19"/>
      <c r="E43" s="48" t="s">
        <v>44</v>
      </c>
      <c r="F43" s="51"/>
      <c r="G43" s="52"/>
      <c r="H43" s="49"/>
      <c r="I43" s="50"/>
      <c r="J43" s="50"/>
      <c r="K43" s="25"/>
      <c r="L43" s="25"/>
      <c r="M43" s="25"/>
      <c r="N43" s="50"/>
      <c r="O43" s="59"/>
      <c r="P43" s="25"/>
      <c r="Q43" s="25"/>
      <c r="R43" s="27" t="s">
        <v>45</v>
      </c>
      <c r="S43" s="27"/>
      <c r="T43" s="28"/>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37"/>
    </row>
    <row r="44" spans="1:72" ht="47.25" customHeight="1">
      <c r="A44" s="5" t="s">
        <v>2</v>
      </c>
      <c r="B44" s="6" t="s">
        <v>148</v>
      </c>
      <c r="C44" s="6"/>
      <c r="D44" s="6"/>
      <c r="E44" s="7" t="s">
        <v>4</v>
      </c>
      <c r="F44" s="7"/>
      <c r="G44" s="8" t="s">
        <v>47</v>
      </c>
      <c r="H44" s="8" t="s">
        <v>6</v>
      </c>
      <c r="I44" s="8" t="s">
        <v>7</v>
      </c>
      <c r="J44" s="8" t="s">
        <v>8</v>
      </c>
      <c r="K44" s="9" t="s">
        <v>9</v>
      </c>
      <c r="L44" s="9" t="s">
        <v>10</v>
      </c>
      <c r="M44" s="9" t="s">
        <v>11</v>
      </c>
      <c r="N44" s="9" t="s">
        <v>12</v>
      </c>
      <c r="O44" s="9" t="s">
        <v>13</v>
      </c>
      <c r="P44" s="9" t="s">
        <v>14</v>
      </c>
      <c r="Q44" s="9" t="s">
        <v>15</v>
      </c>
      <c r="R44" s="10" t="s">
        <v>16</v>
      </c>
      <c r="S44" s="10"/>
      <c r="T44" s="11" t="s">
        <v>17</v>
      </c>
      <c r="U44" s="11"/>
      <c r="V44" s="11"/>
      <c r="W44" s="11"/>
      <c r="X44" s="11"/>
      <c r="Y44" s="11" t="s">
        <v>18</v>
      </c>
      <c r="Z44" s="11"/>
      <c r="AA44" s="11"/>
      <c r="AB44" s="11"/>
      <c r="AC44" s="11" t="s">
        <v>19</v>
      </c>
      <c r="AD44" s="11"/>
      <c r="AE44" s="11"/>
      <c r="AF44" s="11"/>
      <c r="AG44" s="11" t="s">
        <v>20</v>
      </c>
      <c r="AH44" s="11"/>
      <c r="AI44" s="11"/>
      <c r="AJ44" s="11"/>
      <c r="AK44" s="11"/>
      <c r="AL44" s="11" t="s">
        <v>21</v>
      </c>
      <c r="AM44" s="11"/>
      <c r="AN44" s="11"/>
      <c r="AO44" s="11"/>
      <c r="AP44" s="12" t="s">
        <v>22</v>
      </c>
      <c r="AQ44" s="12"/>
      <c r="AR44" s="12"/>
      <c r="AS44" s="12"/>
      <c r="AT44" s="11" t="s">
        <v>23</v>
      </c>
      <c r="AU44" s="11"/>
      <c r="AV44" s="11"/>
      <c r="AW44" s="11"/>
      <c r="AX44" s="11"/>
      <c r="AY44" s="12" t="s">
        <v>24</v>
      </c>
      <c r="AZ44" s="12"/>
      <c r="BA44" s="12"/>
      <c r="BB44" s="12"/>
      <c r="BC44" s="11" t="s">
        <v>25</v>
      </c>
      <c r="BD44" s="11"/>
      <c r="BE44" s="11"/>
      <c r="BF44" s="11"/>
      <c r="BG44" s="11"/>
      <c r="BH44" s="11" t="s">
        <v>26</v>
      </c>
      <c r="BI44" s="11"/>
      <c r="BJ44" s="11"/>
      <c r="BK44" s="11"/>
      <c r="BL44" s="11" t="s">
        <v>27</v>
      </c>
      <c r="BM44" s="11"/>
      <c r="BN44" s="11"/>
      <c r="BO44" s="11"/>
      <c r="BP44" s="11" t="s">
        <v>28</v>
      </c>
      <c r="BQ44" s="11"/>
      <c r="BR44" s="11"/>
      <c r="BS44" s="11"/>
      <c r="BT44" s="13" t="s">
        <v>29</v>
      </c>
    </row>
    <row r="45" spans="1:72" ht="38.25" customHeight="1">
      <c r="A45" s="5"/>
      <c r="B45" s="6"/>
      <c r="C45" s="6"/>
      <c r="D45" s="6"/>
      <c r="E45" s="7"/>
      <c r="F45" s="7"/>
      <c r="G45" s="14"/>
      <c r="H45" s="14"/>
      <c r="I45" s="14"/>
      <c r="J45" s="14"/>
      <c r="K45" s="9"/>
      <c r="L45" s="9"/>
      <c r="M45" s="9"/>
      <c r="N45" s="9"/>
      <c r="O45" s="9"/>
      <c r="P45" s="9"/>
      <c r="Q45" s="9"/>
      <c r="R45" s="10"/>
      <c r="S45" s="10"/>
      <c r="T45" s="15">
        <v>1</v>
      </c>
      <c r="U45" s="15">
        <v>2</v>
      </c>
      <c r="V45" s="15">
        <v>3</v>
      </c>
      <c r="W45" s="15">
        <v>4</v>
      </c>
      <c r="X45" s="15">
        <v>5</v>
      </c>
      <c r="Y45" s="15">
        <v>6</v>
      </c>
      <c r="Z45" s="15">
        <v>7</v>
      </c>
      <c r="AA45" s="15">
        <v>8</v>
      </c>
      <c r="AB45" s="15">
        <v>9</v>
      </c>
      <c r="AC45" s="15">
        <v>10</v>
      </c>
      <c r="AD45" s="15">
        <v>11</v>
      </c>
      <c r="AE45" s="15">
        <v>12</v>
      </c>
      <c r="AF45" s="15">
        <v>13</v>
      </c>
      <c r="AG45" s="15">
        <v>14</v>
      </c>
      <c r="AH45" s="15">
        <v>15</v>
      </c>
      <c r="AI45" s="15">
        <v>16</v>
      </c>
      <c r="AJ45" s="15">
        <v>17</v>
      </c>
      <c r="AK45" s="15">
        <v>18</v>
      </c>
      <c r="AL45" s="15">
        <v>19</v>
      </c>
      <c r="AM45" s="15">
        <v>20</v>
      </c>
      <c r="AN45" s="15">
        <v>21</v>
      </c>
      <c r="AO45" s="15">
        <v>22</v>
      </c>
      <c r="AP45" s="15">
        <v>23</v>
      </c>
      <c r="AQ45" s="15">
        <f t="shared" ref="AQ45:BQ45" si="6">AP45+1</f>
        <v>24</v>
      </c>
      <c r="AR45" s="15">
        <f t="shared" si="6"/>
        <v>25</v>
      </c>
      <c r="AS45" s="15">
        <f t="shared" si="6"/>
        <v>26</v>
      </c>
      <c r="AT45" s="15">
        <f t="shared" si="6"/>
        <v>27</v>
      </c>
      <c r="AU45" s="15">
        <f t="shared" si="6"/>
        <v>28</v>
      </c>
      <c r="AV45" s="15">
        <f t="shared" si="6"/>
        <v>29</v>
      </c>
      <c r="AW45" s="15">
        <f t="shared" si="6"/>
        <v>30</v>
      </c>
      <c r="AX45" s="15">
        <f t="shared" si="6"/>
        <v>31</v>
      </c>
      <c r="AY45" s="15">
        <f t="shared" si="6"/>
        <v>32</v>
      </c>
      <c r="AZ45" s="15">
        <f t="shared" si="6"/>
        <v>33</v>
      </c>
      <c r="BA45" s="15">
        <f t="shared" si="6"/>
        <v>34</v>
      </c>
      <c r="BB45" s="15">
        <f t="shared" si="6"/>
        <v>35</v>
      </c>
      <c r="BC45" s="15">
        <f t="shared" si="6"/>
        <v>36</v>
      </c>
      <c r="BD45" s="15">
        <f t="shared" si="6"/>
        <v>37</v>
      </c>
      <c r="BE45" s="15">
        <f t="shared" si="6"/>
        <v>38</v>
      </c>
      <c r="BF45" s="15">
        <f t="shared" si="6"/>
        <v>39</v>
      </c>
      <c r="BG45" s="15">
        <f t="shared" si="6"/>
        <v>40</v>
      </c>
      <c r="BH45" s="15">
        <f t="shared" si="6"/>
        <v>41</v>
      </c>
      <c r="BI45" s="15">
        <f t="shared" si="6"/>
        <v>42</v>
      </c>
      <c r="BJ45" s="15">
        <f t="shared" si="6"/>
        <v>43</v>
      </c>
      <c r="BK45" s="15">
        <f t="shared" si="6"/>
        <v>44</v>
      </c>
      <c r="BL45" s="15">
        <f t="shared" si="6"/>
        <v>45</v>
      </c>
      <c r="BM45" s="15">
        <f t="shared" si="6"/>
        <v>46</v>
      </c>
      <c r="BN45" s="15">
        <f t="shared" si="6"/>
        <v>47</v>
      </c>
      <c r="BO45" s="15">
        <f t="shared" si="6"/>
        <v>48</v>
      </c>
      <c r="BP45" s="15">
        <f t="shared" si="6"/>
        <v>49</v>
      </c>
      <c r="BQ45" s="15">
        <f t="shared" si="6"/>
        <v>50</v>
      </c>
      <c r="BR45" s="15">
        <v>51</v>
      </c>
      <c r="BS45" s="15">
        <v>52</v>
      </c>
      <c r="BT45" s="16" t="s">
        <v>30</v>
      </c>
    </row>
    <row r="46" spans="1:72" ht="28.5" customHeight="1">
      <c r="A46" s="47" t="s">
        <v>149</v>
      </c>
      <c r="B46" s="74" t="s">
        <v>150</v>
      </c>
      <c r="C46" s="74"/>
      <c r="D46" s="74"/>
      <c r="E46" s="48" t="s">
        <v>33</v>
      </c>
      <c r="F46" s="38"/>
      <c r="G46" s="52" t="s">
        <v>101</v>
      </c>
      <c r="H46" s="49" t="s">
        <v>151</v>
      </c>
      <c r="I46" s="50" t="s">
        <v>152</v>
      </c>
      <c r="J46" s="50" t="s">
        <v>145</v>
      </c>
      <c r="K46" s="50">
        <v>1</v>
      </c>
      <c r="L46" s="50" t="s">
        <v>153</v>
      </c>
      <c r="M46" s="50">
        <v>1</v>
      </c>
      <c r="N46" s="49" t="s">
        <v>154</v>
      </c>
      <c r="O46" s="59">
        <v>24500</v>
      </c>
      <c r="P46" s="66">
        <v>5800</v>
      </c>
      <c r="Q46" s="25" t="s">
        <v>41</v>
      </c>
      <c r="R46" s="27" t="s">
        <v>42</v>
      </c>
      <c r="S46" s="27"/>
      <c r="T46" s="28"/>
      <c r="U46" s="55"/>
      <c r="V46" s="55"/>
      <c r="W46" s="55"/>
      <c r="X46" s="55"/>
      <c r="Y46" s="55"/>
      <c r="Z46" s="55"/>
      <c r="AA46" s="55"/>
      <c r="AB46" s="55"/>
      <c r="AC46" s="55"/>
      <c r="AD46" s="55"/>
      <c r="AE46" s="55"/>
      <c r="AF46" s="55"/>
      <c r="AG46" s="55"/>
      <c r="AH46" s="55"/>
      <c r="AI46" s="55"/>
      <c r="AJ46" s="55"/>
      <c r="AK46" s="55"/>
      <c r="AL46" s="55"/>
      <c r="AM46" s="55"/>
      <c r="AN46" s="55"/>
      <c r="AO46" s="55"/>
      <c r="AP46" s="28"/>
      <c r="AQ46" s="55"/>
      <c r="AR46" s="55"/>
      <c r="AS46" s="55"/>
      <c r="AT46" s="55"/>
      <c r="AU46" s="55"/>
      <c r="AV46" s="55"/>
      <c r="AW46" s="55"/>
      <c r="AX46" s="55"/>
      <c r="AY46" s="55"/>
      <c r="AZ46" s="55"/>
      <c r="BA46" s="55"/>
      <c r="BB46" s="55"/>
      <c r="BC46" s="57"/>
      <c r="BD46" s="56"/>
      <c r="BE46" s="55"/>
      <c r="BF46" s="55"/>
      <c r="BG46" s="55"/>
      <c r="BH46" s="55"/>
      <c r="BI46" s="55"/>
      <c r="BJ46" s="55"/>
      <c r="BK46" s="28"/>
      <c r="BL46" s="55"/>
      <c r="BM46" s="55"/>
      <c r="BN46" s="55"/>
      <c r="BO46" s="55"/>
      <c r="BP46" s="55"/>
      <c r="BQ46" s="55"/>
      <c r="BR46" s="55"/>
      <c r="BS46" s="55"/>
      <c r="BT46" s="45" t="s">
        <v>155</v>
      </c>
    </row>
    <row r="47" spans="1:72" ht="15.75" customHeight="1">
      <c r="A47" s="47"/>
      <c r="B47" s="74"/>
      <c r="C47" s="74"/>
      <c r="D47" s="74"/>
      <c r="E47" s="48" t="s">
        <v>44</v>
      </c>
      <c r="F47" s="48"/>
      <c r="G47" s="52"/>
      <c r="H47" s="49"/>
      <c r="I47" s="49"/>
      <c r="J47" s="50"/>
      <c r="K47" s="49"/>
      <c r="L47" s="49"/>
      <c r="M47" s="49"/>
      <c r="N47" s="49"/>
      <c r="O47" s="59"/>
      <c r="P47" s="69"/>
      <c r="Q47" s="25"/>
      <c r="R47" s="27" t="s">
        <v>45</v>
      </c>
      <c r="S47" s="27"/>
      <c r="T47" s="28"/>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70"/>
      <c r="BE47" s="55"/>
      <c r="BF47" s="55"/>
      <c r="BG47" s="55"/>
      <c r="BH47" s="55"/>
      <c r="BI47" s="55"/>
      <c r="BJ47" s="55"/>
      <c r="BK47" s="55"/>
      <c r="BL47" s="55"/>
      <c r="BM47" s="55"/>
      <c r="BN47" s="55"/>
      <c r="BO47" s="55"/>
      <c r="BP47" s="55"/>
      <c r="BQ47" s="55"/>
      <c r="BR47" s="55"/>
      <c r="BS47" s="55"/>
      <c r="BT47" s="46"/>
    </row>
    <row r="48" spans="1:72" ht="28.5" customHeight="1">
      <c r="A48" s="47" t="s">
        <v>156</v>
      </c>
      <c r="B48" s="74" t="s">
        <v>157</v>
      </c>
      <c r="C48" s="74"/>
      <c r="D48" s="74"/>
      <c r="E48" s="48" t="s">
        <v>33</v>
      </c>
      <c r="F48" s="38"/>
      <c r="G48" s="52" t="s">
        <v>101</v>
      </c>
      <c r="H48" s="49" t="s">
        <v>151</v>
      </c>
      <c r="I48" s="50" t="s">
        <v>158</v>
      </c>
      <c r="J48" s="50" t="s">
        <v>145</v>
      </c>
      <c r="K48" s="50">
        <v>1</v>
      </c>
      <c r="L48" s="50" t="s">
        <v>159</v>
      </c>
      <c r="M48" s="50">
        <v>1</v>
      </c>
      <c r="N48" s="50" t="s">
        <v>154</v>
      </c>
      <c r="O48" s="59">
        <v>12500</v>
      </c>
      <c r="P48" s="54">
        <v>10900</v>
      </c>
      <c r="Q48" s="25" t="s">
        <v>41</v>
      </c>
      <c r="R48" s="27" t="s">
        <v>42</v>
      </c>
      <c r="S48" s="27"/>
      <c r="T48" s="29"/>
      <c r="U48" s="55"/>
      <c r="V48" s="55"/>
      <c r="W48" s="55"/>
      <c r="X48" s="55"/>
      <c r="Y48" s="55"/>
      <c r="Z48" s="55"/>
      <c r="AA48" s="55"/>
      <c r="AB48" s="55"/>
      <c r="AC48" s="55"/>
      <c r="AD48" s="55"/>
      <c r="AE48" s="55"/>
      <c r="AF48" s="55"/>
      <c r="AG48" s="55"/>
      <c r="AH48" s="55"/>
      <c r="AI48" s="55"/>
      <c r="AJ48" s="55"/>
      <c r="AK48" s="55"/>
      <c r="AL48" s="55"/>
      <c r="AM48" s="55"/>
      <c r="AN48" s="55"/>
      <c r="AO48" s="28"/>
      <c r="AP48" s="55"/>
      <c r="AQ48" s="55"/>
      <c r="AR48" s="55"/>
      <c r="AS48" s="55"/>
      <c r="AT48" s="55"/>
      <c r="AU48" s="55"/>
      <c r="AV48" s="55"/>
      <c r="AW48" s="55"/>
      <c r="AX48" s="55"/>
      <c r="AY48" s="55"/>
      <c r="AZ48" s="55"/>
      <c r="BA48" s="55"/>
      <c r="BB48" s="55"/>
      <c r="BC48" s="57"/>
      <c r="BD48" s="55"/>
      <c r="BE48" s="55"/>
      <c r="BF48" s="55"/>
      <c r="BG48" s="28"/>
      <c r="BH48" s="55"/>
      <c r="BI48" s="55"/>
      <c r="BJ48" s="55"/>
      <c r="BK48" s="55"/>
      <c r="BL48" s="55"/>
      <c r="BM48" s="55"/>
      <c r="BN48" s="55"/>
      <c r="BO48" s="55"/>
      <c r="BP48" s="55"/>
      <c r="BQ48" s="55"/>
      <c r="BR48" s="55"/>
      <c r="BS48" s="55"/>
      <c r="BT48" s="45" t="s">
        <v>160</v>
      </c>
    </row>
    <row r="49" spans="1:72" ht="25.5" customHeight="1">
      <c r="A49" s="47"/>
      <c r="B49" s="74"/>
      <c r="C49" s="74"/>
      <c r="D49" s="74"/>
      <c r="E49" s="48" t="s">
        <v>44</v>
      </c>
      <c r="F49" s="48"/>
      <c r="G49" s="52"/>
      <c r="H49" s="49"/>
      <c r="I49" s="49"/>
      <c r="J49" s="50"/>
      <c r="K49" s="50"/>
      <c r="L49" s="49"/>
      <c r="M49" s="49"/>
      <c r="N49" s="50"/>
      <c r="O49" s="59"/>
      <c r="P49" s="54"/>
      <c r="Q49" s="25"/>
      <c r="R49" s="27" t="s">
        <v>45</v>
      </c>
      <c r="S49" s="27"/>
      <c r="T49" s="28"/>
      <c r="U49" s="55"/>
      <c r="V49" s="70"/>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46"/>
    </row>
    <row r="50" spans="1:72" ht="39" customHeight="1">
      <c r="A50" s="5" t="s">
        <v>2</v>
      </c>
      <c r="B50" s="6" t="s">
        <v>161</v>
      </c>
      <c r="C50" s="6"/>
      <c r="D50" s="6"/>
      <c r="E50" s="7" t="s">
        <v>4</v>
      </c>
      <c r="F50" s="7"/>
      <c r="G50" s="8" t="s">
        <v>47</v>
      </c>
      <c r="H50" s="8" t="s">
        <v>6</v>
      </c>
      <c r="I50" s="8" t="s">
        <v>7</v>
      </c>
      <c r="J50" s="8" t="s">
        <v>8</v>
      </c>
      <c r="K50" s="9" t="s">
        <v>162</v>
      </c>
      <c r="L50" s="9" t="s">
        <v>10</v>
      </c>
      <c r="M50" s="9" t="s">
        <v>11</v>
      </c>
      <c r="N50" s="9" t="s">
        <v>12</v>
      </c>
      <c r="O50" s="9" t="s">
        <v>13</v>
      </c>
      <c r="P50" s="9" t="s">
        <v>14</v>
      </c>
      <c r="Q50" s="9" t="s">
        <v>15</v>
      </c>
      <c r="R50" s="10" t="s">
        <v>16</v>
      </c>
      <c r="S50" s="10"/>
      <c r="T50" s="11" t="s">
        <v>17</v>
      </c>
      <c r="U50" s="11"/>
      <c r="V50" s="11"/>
      <c r="W50" s="11"/>
      <c r="X50" s="11"/>
      <c r="Y50" s="11" t="s">
        <v>18</v>
      </c>
      <c r="Z50" s="11"/>
      <c r="AA50" s="11"/>
      <c r="AB50" s="11"/>
      <c r="AC50" s="11" t="s">
        <v>19</v>
      </c>
      <c r="AD50" s="11"/>
      <c r="AE50" s="11"/>
      <c r="AF50" s="11"/>
      <c r="AG50" s="11" t="s">
        <v>20</v>
      </c>
      <c r="AH50" s="11"/>
      <c r="AI50" s="11"/>
      <c r="AJ50" s="11"/>
      <c r="AK50" s="11"/>
      <c r="AL50" s="11" t="s">
        <v>21</v>
      </c>
      <c r="AM50" s="11"/>
      <c r="AN50" s="11"/>
      <c r="AO50" s="11"/>
      <c r="AP50" s="12" t="s">
        <v>22</v>
      </c>
      <c r="AQ50" s="12"/>
      <c r="AR50" s="12"/>
      <c r="AS50" s="12"/>
      <c r="AT50" s="11" t="s">
        <v>23</v>
      </c>
      <c r="AU50" s="11"/>
      <c r="AV50" s="11"/>
      <c r="AW50" s="11"/>
      <c r="AX50" s="11"/>
      <c r="AY50" s="12" t="s">
        <v>24</v>
      </c>
      <c r="AZ50" s="12"/>
      <c r="BA50" s="12"/>
      <c r="BB50" s="12"/>
      <c r="BC50" s="11" t="s">
        <v>25</v>
      </c>
      <c r="BD50" s="11"/>
      <c r="BE50" s="11"/>
      <c r="BF50" s="11"/>
      <c r="BG50" s="11"/>
      <c r="BH50" s="11" t="s">
        <v>26</v>
      </c>
      <c r="BI50" s="11"/>
      <c r="BJ50" s="11"/>
      <c r="BK50" s="11"/>
      <c r="BL50" s="11" t="s">
        <v>27</v>
      </c>
      <c r="BM50" s="11"/>
      <c r="BN50" s="11"/>
      <c r="BO50" s="11"/>
      <c r="BP50" s="11" t="s">
        <v>28</v>
      </c>
      <c r="BQ50" s="11"/>
      <c r="BR50" s="11"/>
      <c r="BS50" s="11"/>
      <c r="BT50" s="13" t="s">
        <v>29</v>
      </c>
    </row>
    <row r="51" spans="1:72" ht="45" customHeight="1">
      <c r="A51" s="5"/>
      <c r="B51" s="6"/>
      <c r="C51" s="6"/>
      <c r="D51" s="6"/>
      <c r="E51" s="7"/>
      <c r="F51" s="7"/>
      <c r="G51" s="14"/>
      <c r="H51" s="14"/>
      <c r="I51" s="14"/>
      <c r="J51" s="14"/>
      <c r="K51" s="9"/>
      <c r="L51" s="9"/>
      <c r="M51" s="9"/>
      <c r="N51" s="9"/>
      <c r="O51" s="9"/>
      <c r="P51" s="9"/>
      <c r="Q51" s="9"/>
      <c r="R51" s="10"/>
      <c r="S51" s="10"/>
      <c r="T51" s="15">
        <v>1</v>
      </c>
      <c r="U51" s="15">
        <v>2</v>
      </c>
      <c r="V51" s="15">
        <v>3</v>
      </c>
      <c r="W51" s="15">
        <v>4</v>
      </c>
      <c r="X51" s="15">
        <v>5</v>
      </c>
      <c r="Y51" s="15">
        <v>6</v>
      </c>
      <c r="Z51" s="15">
        <v>7</v>
      </c>
      <c r="AA51" s="15">
        <v>8</v>
      </c>
      <c r="AB51" s="15">
        <v>9</v>
      </c>
      <c r="AC51" s="15">
        <v>10</v>
      </c>
      <c r="AD51" s="15">
        <v>11</v>
      </c>
      <c r="AE51" s="15">
        <v>12</v>
      </c>
      <c r="AF51" s="15">
        <v>13</v>
      </c>
      <c r="AG51" s="15">
        <v>14</v>
      </c>
      <c r="AH51" s="15">
        <v>15</v>
      </c>
      <c r="AI51" s="15">
        <v>16</v>
      </c>
      <c r="AJ51" s="15">
        <v>17</v>
      </c>
      <c r="AK51" s="15">
        <v>18</v>
      </c>
      <c r="AL51" s="15">
        <v>19</v>
      </c>
      <c r="AM51" s="15">
        <v>20</v>
      </c>
      <c r="AN51" s="15">
        <v>21</v>
      </c>
      <c r="AO51" s="15">
        <v>22</v>
      </c>
      <c r="AP51" s="15">
        <v>23</v>
      </c>
      <c r="AQ51" s="15">
        <f t="shared" ref="AQ51:BQ51" si="7">AP51+1</f>
        <v>24</v>
      </c>
      <c r="AR51" s="15">
        <f t="shared" si="7"/>
        <v>25</v>
      </c>
      <c r="AS51" s="15">
        <f t="shared" si="7"/>
        <v>26</v>
      </c>
      <c r="AT51" s="15">
        <f t="shared" si="7"/>
        <v>27</v>
      </c>
      <c r="AU51" s="15">
        <f t="shared" si="7"/>
        <v>28</v>
      </c>
      <c r="AV51" s="15">
        <f t="shared" si="7"/>
        <v>29</v>
      </c>
      <c r="AW51" s="15">
        <f t="shared" si="7"/>
        <v>30</v>
      </c>
      <c r="AX51" s="15">
        <f t="shared" si="7"/>
        <v>31</v>
      </c>
      <c r="AY51" s="15">
        <f t="shared" si="7"/>
        <v>32</v>
      </c>
      <c r="AZ51" s="15">
        <f t="shared" si="7"/>
        <v>33</v>
      </c>
      <c r="BA51" s="15">
        <f t="shared" si="7"/>
        <v>34</v>
      </c>
      <c r="BB51" s="15">
        <f t="shared" si="7"/>
        <v>35</v>
      </c>
      <c r="BC51" s="15">
        <f t="shared" si="7"/>
        <v>36</v>
      </c>
      <c r="BD51" s="15">
        <f t="shared" si="7"/>
        <v>37</v>
      </c>
      <c r="BE51" s="15">
        <f t="shared" si="7"/>
        <v>38</v>
      </c>
      <c r="BF51" s="15">
        <f t="shared" si="7"/>
        <v>39</v>
      </c>
      <c r="BG51" s="15">
        <f t="shared" si="7"/>
        <v>40</v>
      </c>
      <c r="BH51" s="15">
        <f t="shared" si="7"/>
        <v>41</v>
      </c>
      <c r="BI51" s="15">
        <f t="shared" si="7"/>
        <v>42</v>
      </c>
      <c r="BJ51" s="15">
        <f t="shared" si="7"/>
        <v>43</v>
      </c>
      <c r="BK51" s="15">
        <f t="shared" si="7"/>
        <v>44</v>
      </c>
      <c r="BL51" s="15">
        <f t="shared" si="7"/>
        <v>45</v>
      </c>
      <c r="BM51" s="15">
        <f t="shared" si="7"/>
        <v>46</v>
      </c>
      <c r="BN51" s="15">
        <f t="shared" si="7"/>
        <v>47</v>
      </c>
      <c r="BO51" s="15">
        <f t="shared" si="7"/>
        <v>48</v>
      </c>
      <c r="BP51" s="15">
        <f t="shared" si="7"/>
        <v>49</v>
      </c>
      <c r="BQ51" s="15">
        <f t="shared" si="7"/>
        <v>50</v>
      </c>
      <c r="BR51" s="15">
        <v>51</v>
      </c>
      <c r="BS51" s="15">
        <v>52</v>
      </c>
      <c r="BT51" s="16" t="s">
        <v>30</v>
      </c>
    </row>
    <row r="52" spans="1:72" ht="22.5" customHeight="1">
      <c r="A52" s="47" t="s">
        <v>163</v>
      </c>
      <c r="B52" s="74" t="s">
        <v>164</v>
      </c>
      <c r="C52" s="74"/>
      <c r="D52" s="74"/>
      <c r="E52" s="48" t="s">
        <v>33</v>
      </c>
      <c r="F52" s="20"/>
      <c r="G52" s="52" t="s">
        <v>165</v>
      </c>
      <c r="H52" s="49" t="s">
        <v>166</v>
      </c>
      <c r="I52" s="49" t="s">
        <v>167</v>
      </c>
      <c r="J52" s="50" t="s">
        <v>145</v>
      </c>
      <c r="K52" s="25" t="s">
        <v>40</v>
      </c>
      <c r="L52" s="50" t="s">
        <v>168</v>
      </c>
      <c r="M52" s="25" t="s">
        <v>40</v>
      </c>
      <c r="N52" s="49" t="s">
        <v>169</v>
      </c>
      <c r="O52" s="59">
        <v>1300</v>
      </c>
      <c r="P52" s="25" t="s">
        <v>40</v>
      </c>
      <c r="Q52" s="25" t="s">
        <v>41</v>
      </c>
      <c r="R52" s="27" t="s">
        <v>42</v>
      </c>
      <c r="S52" s="27"/>
      <c r="T52" s="28"/>
      <c r="U52" s="55"/>
      <c r="V52" s="55"/>
      <c r="W52" s="55"/>
      <c r="X52" s="55"/>
      <c r="Y52" s="55"/>
      <c r="Z52" s="55"/>
      <c r="AA52" s="55"/>
      <c r="AB52" s="55"/>
      <c r="AC52" s="55"/>
      <c r="AD52" s="55"/>
      <c r="AE52" s="55"/>
      <c r="AF52" s="55"/>
      <c r="AG52" s="56"/>
      <c r="AH52" s="55"/>
      <c r="AI52" s="55"/>
      <c r="AJ52" s="55"/>
      <c r="AK52" s="55"/>
      <c r="AL52" s="55"/>
      <c r="AM52" s="55"/>
      <c r="AN52" s="55"/>
      <c r="AO52" s="55"/>
      <c r="AP52" s="28"/>
      <c r="AQ52" s="55"/>
      <c r="AR52" s="55"/>
      <c r="AS52" s="55"/>
      <c r="AT52" s="55"/>
      <c r="AU52" s="55"/>
      <c r="AV52" s="55"/>
      <c r="AW52" s="55"/>
      <c r="AX52" s="55"/>
      <c r="AY52" s="55"/>
      <c r="AZ52" s="55"/>
      <c r="BA52" s="55"/>
      <c r="BB52" s="55"/>
      <c r="BC52" s="57"/>
      <c r="BD52" s="55"/>
      <c r="BE52" s="55"/>
      <c r="BF52" s="55"/>
      <c r="BG52" s="55"/>
      <c r="BH52" s="55"/>
      <c r="BI52" s="55"/>
      <c r="BJ52" s="55"/>
      <c r="BK52" s="28"/>
      <c r="BL52" s="55"/>
      <c r="BM52" s="55"/>
      <c r="BN52" s="55"/>
      <c r="BO52" s="55"/>
      <c r="BP52" s="55"/>
      <c r="BQ52" s="55"/>
      <c r="BR52" s="55"/>
      <c r="BS52" s="55"/>
      <c r="BT52" s="35" t="s">
        <v>93</v>
      </c>
    </row>
    <row r="53" spans="1:72" ht="21" customHeight="1">
      <c r="A53" s="47"/>
      <c r="B53" s="74"/>
      <c r="C53" s="74"/>
      <c r="D53" s="74"/>
      <c r="E53" s="48" t="s">
        <v>44</v>
      </c>
      <c r="F53" s="51"/>
      <c r="G53" s="52"/>
      <c r="H53" s="49"/>
      <c r="I53" s="49"/>
      <c r="J53" s="50"/>
      <c r="K53" s="25"/>
      <c r="L53" s="49"/>
      <c r="M53" s="25"/>
      <c r="N53" s="49"/>
      <c r="O53" s="59"/>
      <c r="P53" s="25"/>
      <c r="Q53" s="25"/>
      <c r="R53" s="27" t="s">
        <v>45</v>
      </c>
      <c r="S53" s="27"/>
      <c r="T53" s="28"/>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37"/>
    </row>
    <row r="54" spans="1:72" ht="45.75" customHeight="1">
      <c r="A54" s="5" t="s">
        <v>2</v>
      </c>
      <c r="B54" s="6" t="s">
        <v>170</v>
      </c>
      <c r="C54" s="6"/>
      <c r="D54" s="6"/>
      <c r="E54" s="7" t="s">
        <v>4</v>
      </c>
      <c r="F54" s="7"/>
      <c r="G54" s="8" t="s">
        <v>47</v>
      </c>
      <c r="H54" s="8" t="s">
        <v>6</v>
      </c>
      <c r="I54" s="8" t="s">
        <v>7</v>
      </c>
      <c r="J54" s="8" t="s">
        <v>8</v>
      </c>
      <c r="K54" s="9" t="s">
        <v>162</v>
      </c>
      <c r="L54" s="9" t="s">
        <v>10</v>
      </c>
      <c r="M54" s="9" t="s">
        <v>11</v>
      </c>
      <c r="N54" s="9" t="s">
        <v>12</v>
      </c>
      <c r="O54" s="9" t="s">
        <v>13</v>
      </c>
      <c r="P54" s="9" t="s">
        <v>14</v>
      </c>
      <c r="Q54" s="9" t="s">
        <v>15</v>
      </c>
      <c r="R54" s="10" t="s">
        <v>16</v>
      </c>
      <c r="S54" s="10"/>
      <c r="T54" s="11" t="s">
        <v>17</v>
      </c>
      <c r="U54" s="11"/>
      <c r="V54" s="11"/>
      <c r="W54" s="11"/>
      <c r="X54" s="11"/>
      <c r="Y54" s="11" t="s">
        <v>18</v>
      </c>
      <c r="Z54" s="11"/>
      <c r="AA54" s="11"/>
      <c r="AB54" s="11"/>
      <c r="AC54" s="11" t="s">
        <v>19</v>
      </c>
      <c r="AD54" s="11"/>
      <c r="AE54" s="11"/>
      <c r="AF54" s="11"/>
      <c r="AG54" s="11" t="s">
        <v>20</v>
      </c>
      <c r="AH54" s="11"/>
      <c r="AI54" s="11"/>
      <c r="AJ54" s="11"/>
      <c r="AK54" s="11"/>
      <c r="AL54" s="11" t="s">
        <v>21</v>
      </c>
      <c r="AM54" s="11"/>
      <c r="AN54" s="11"/>
      <c r="AO54" s="11"/>
      <c r="AP54" s="12" t="s">
        <v>22</v>
      </c>
      <c r="AQ54" s="12"/>
      <c r="AR54" s="12"/>
      <c r="AS54" s="12"/>
      <c r="AT54" s="11" t="s">
        <v>23</v>
      </c>
      <c r="AU54" s="11"/>
      <c r="AV54" s="11"/>
      <c r="AW54" s="11"/>
      <c r="AX54" s="11"/>
      <c r="AY54" s="12" t="s">
        <v>24</v>
      </c>
      <c r="AZ54" s="12"/>
      <c r="BA54" s="12"/>
      <c r="BB54" s="12"/>
      <c r="BC54" s="11" t="s">
        <v>25</v>
      </c>
      <c r="BD54" s="11"/>
      <c r="BE54" s="11"/>
      <c r="BF54" s="11"/>
      <c r="BG54" s="11"/>
      <c r="BH54" s="11" t="s">
        <v>26</v>
      </c>
      <c r="BI54" s="11"/>
      <c r="BJ54" s="11"/>
      <c r="BK54" s="11"/>
      <c r="BL54" s="11" t="s">
        <v>27</v>
      </c>
      <c r="BM54" s="11"/>
      <c r="BN54" s="11"/>
      <c r="BO54" s="11"/>
      <c r="BP54" s="11" t="s">
        <v>28</v>
      </c>
      <c r="BQ54" s="11"/>
      <c r="BR54" s="11"/>
      <c r="BS54" s="11"/>
      <c r="BT54" s="13" t="s">
        <v>29</v>
      </c>
    </row>
    <row r="55" spans="1:72" ht="38.25" customHeight="1">
      <c r="A55" s="5"/>
      <c r="B55" s="6"/>
      <c r="C55" s="6"/>
      <c r="D55" s="6"/>
      <c r="E55" s="7"/>
      <c r="F55" s="7"/>
      <c r="G55" s="14"/>
      <c r="H55" s="14"/>
      <c r="I55" s="14"/>
      <c r="J55" s="14"/>
      <c r="K55" s="9"/>
      <c r="L55" s="9"/>
      <c r="M55" s="9"/>
      <c r="N55" s="9"/>
      <c r="O55" s="9"/>
      <c r="P55" s="9"/>
      <c r="Q55" s="9"/>
      <c r="R55" s="10"/>
      <c r="S55" s="10"/>
      <c r="T55" s="15">
        <v>1</v>
      </c>
      <c r="U55" s="15">
        <v>2</v>
      </c>
      <c r="V55" s="15">
        <v>3</v>
      </c>
      <c r="W55" s="15">
        <v>4</v>
      </c>
      <c r="X55" s="15">
        <v>5</v>
      </c>
      <c r="Y55" s="15">
        <v>6</v>
      </c>
      <c r="Z55" s="15">
        <v>7</v>
      </c>
      <c r="AA55" s="15">
        <v>8</v>
      </c>
      <c r="AB55" s="15">
        <v>9</v>
      </c>
      <c r="AC55" s="15">
        <v>10</v>
      </c>
      <c r="AD55" s="15">
        <v>11</v>
      </c>
      <c r="AE55" s="15">
        <v>12</v>
      </c>
      <c r="AF55" s="15">
        <v>13</v>
      </c>
      <c r="AG55" s="15">
        <v>14</v>
      </c>
      <c r="AH55" s="15">
        <v>15</v>
      </c>
      <c r="AI55" s="15">
        <v>16</v>
      </c>
      <c r="AJ55" s="15">
        <v>17</v>
      </c>
      <c r="AK55" s="15">
        <v>18</v>
      </c>
      <c r="AL55" s="15">
        <v>19</v>
      </c>
      <c r="AM55" s="15">
        <v>20</v>
      </c>
      <c r="AN55" s="15">
        <v>21</v>
      </c>
      <c r="AO55" s="15">
        <v>22</v>
      </c>
      <c r="AP55" s="15">
        <v>23</v>
      </c>
      <c r="AQ55" s="15">
        <f t="shared" ref="AQ55:BQ55" si="8">AP55+1</f>
        <v>24</v>
      </c>
      <c r="AR55" s="15">
        <f t="shared" si="8"/>
        <v>25</v>
      </c>
      <c r="AS55" s="15">
        <f t="shared" si="8"/>
        <v>26</v>
      </c>
      <c r="AT55" s="15">
        <f t="shared" si="8"/>
        <v>27</v>
      </c>
      <c r="AU55" s="15">
        <f t="shared" si="8"/>
        <v>28</v>
      </c>
      <c r="AV55" s="15">
        <f t="shared" si="8"/>
        <v>29</v>
      </c>
      <c r="AW55" s="15">
        <f t="shared" si="8"/>
        <v>30</v>
      </c>
      <c r="AX55" s="15">
        <f t="shared" si="8"/>
        <v>31</v>
      </c>
      <c r="AY55" s="15">
        <f t="shared" si="8"/>
        <v>32</v>
      </c>
      <c r="AZ55" s="15">
        <f t="shared" si="8"/>
        <v>33</v>
      </c>
      <c r="BA55" s="15">
        <f t="shared" si="8"/>
        <v>34</v>
      </c>
      <c r="BB55" s="15">
        <f t="shared" si="8"/>
        <v>35</v>
      </c>
      <c r="BC55" s="15">
        <f t="shared" si="8"/>
        <v>36</v>
      </c>
      <c r="BD55" s="15">
        <f t="shared" si="8"/>
        <v>37</v>
      </c>
      <c r="BE55" s="15">
        <f t="shared" si="8"/>
        <v>38</v>
      </c>
      <c r="BF55" s="15">
        <f t="shared" si="8"/>
        <v>39</v>
      </c>
      <c r="BG55" s="15">
        <f t="shared" si="8"/>
        <v>40</v>
      </c>
      <c r="BH55" s="15">
        <f t="shared" si="8"/>
        <v>41</v>
      </c>
      <c r="BI55" s="15">
        <f t="shared" si="8"/>
        <v>42</v>
      </c>
      <c r="BJ55" s="15">
        <f t="shared" si="8"/>
        <v>43</v>
      </c>
      <c r="BK55" s="15">
        <f t="shared" si="8"/>
        <v>44</v>
      </c>
      <c r="BL55" s="15">
        <f t="shared" si="8"/>
        <v>45</v>
      </c>
      <c r="BM55" s="15">
        <f t="shared" si="8"/>
        <v>46</v>
      </c>
      <c r="BN55" s="15">
        <f t="shared" si="8"/>
        <v>47</v>
      </c>
      <c r="BO55" s="15">
        <f t="shared" si="8"/>
        <v>48</v>
      </c>
      <c r="BP55" s="15">
        <f t="shared" si="8"/>
        <v>49</v>
      </c>
      <c r="BQ55" s="15">
        <f t="shared" si="8"/>
        <v>50</v>
      </c>
      <c r="BR55" s="15">
        <v>51</v>
      </c>
      <c r="BS55" s="15">
        <v>52</v>
      </c>
      <c r="BT55" s="16" t="s">
        <v>30</v>
      </c>
    </row>
    <row r="56" spans="1:72" ht="35.25" customHeight="1">
      <c r="A56" s="47" t="s">
        <v>171</v>
      </c>
      <c r="B56" s="74" t="s">
        <v>172</v>
      </c>
      <c r="C56" s="74"/>
      <c r="D56" s="74"/>
      <c r="E56" s="48" t="s">
        <v>33</v>
      </c>
      <c r="F56" s="38"/>
      <c r="G56" s="52" t="s">
        <v>165</v>
      </c>
      <c r="H56" s="49" t="s">
        <v>151</v>
      </c>
      <c r="I56" s="49" t="s">
        <v>173</v>
      </c>
      <c r="J56" s="49" t="s">
        <v>174</v>
      </c>
      <c r="K56" s="50">
        <v>1</v>
      </c>
      <c r="L56" s="50" t="s">
        <v>53</v>
      </c>
      <c r="M56" s="25">
        <v>1</v>
      </c>
      <c r="N56" s="49" t="s">
        <v>175</v>
      </c>
      <c r="O56" s="59">
        <v>18200</v>
      </c>
      <c r="P56" s="66">
        <v>9400</v>
      </c>
      <c r="Q56" s="50" t="s">
        <v>176</v>
      </c>
      <c r="R56" s="27" t="s">
        <v>42</v>
      </c>
      <c r="S56" s="27"/>
      <c r="T56" s="28"/>
      <c r="U56" s="55"/>
      <c r="V56" s="55"/>
      <c r="W56" s="55"/>
      <c r="X56" s="56"/>
      <c r="Y56" s="55"/>
      <c r="Z56" s="55"/>
      <c r="AA56" s="55"/>
      <c r="AB56" s="55"/>
      <c r="AC56" s="55"/>
      <c r="AD56" s="55"/>
      <c r="AE56" s="55"/>
      <c r="AF56" s="55"/>
      <c r="AG56" s="55"/>
      <c r="AH56" s="55"/>
      <c r="AI56" s="55"/>
      <c r="AJ56" s="55"/>
      <c r="AK56" s="55"/>
      <c r="AL56" s="55"/>
      <c r="AM56" s="55"/>
      <c r="AN56" s="55"/>
      <c r="AO56" s="55"/>
      <c r="AP56" s="28"/>
      <c r="AQ56" s="55"/>
      <c r="AR56" s="55"/>
      <c r="AS56" s="55"/>
      <c r="AT56" s="55"/>
      <c r="AU56" s="55"/>
      <c r="AV56" s="55"/>
      <c r="AW56" s="55"/>
      <c r="AX56" s="56"/>
      <c r="AY56" s="55"/>
      <c r="AZ56" s="55"/>
      <c r="BA56" s="55"/>
      <c r="BB56" s="55"/>
      <c r="BC56" s="57"/>
      <c r="BD56" s="56"/>
      <c r="BE56" s="55"/>
      <c r="BF56" s="55"/>
      <c r="BG56" s="55"/>
      <c r="BH56" s="55"/>
      <c r="BI56" s="55"/>
      <c r="BJ56" s="55"/>
      <c r="BK56" s="28"/>
      <c r="BL56" s="55"/>
      <c r="BM56" s="55"/>
      <c r="BN56" s="55"/>
      <c r="BO56" s="55"/>
      <c r="BP56" s="55"/>
      <c r="BQ56" s="55"/>
      <c r="BR56" s="55"/>
      <c r="BS56" s="55"/>
      <c r="BT56" s="30" t="s">
        <v>177</v>
      </c>
    </row>
    <row r="57" spans="1:72" ht="34.5" customHeight="1">
      <c r="A57" s="47"/>
      <c r="B57" s="74"/>
      <c r="C57" s="74"/>
      <c r="D57" s="74"/>
      <c r="E57" s="48" t="s">
        <v>44</v>
      </c>
      <c r="F57" s="48"/>
      <c r="G57" s="52"/>
      <c r="H57" s="49"/>
      <c r="I57" s="49"/>
      <c r="J57" s="49"/>
      <c r="K57" s="49"/>
      <c r="L57" s="49"/>
      <c r="M57" s="25"/>
      <c r="N57" s="49"/>
      <c r="O57" s="59"/>
      <c r="P57" s="69"/>
      <c r="Q57" s="50"/>
      <c r="R57" s="27" t="s">
        <v>45</v>
      </c>
      <c r="S57" s="27"/>
      <c r="T57" s="28"/>
      <c r="U57" s="55"/>
      <c r="V57" s="55"/>
      <c r="W57" s="55"/>
      <c r="X57" s="70"/>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70"/>
      <c r="AY57" s="55"/>
      <c r="AZ57" s="55"/>
      <c r="BA57" s="55"/>
      <c r="BB57" s="55"/>
      <c r="BC57" s="55"/>
      <c r="BD57" s="70"/>
      <c r="BE57" s="55"/>
      <c r="BF57" s="55"/>
      <c r="BG57" s="55"/>
      <c r="BH57" s="55"/>
      <c r="BI57" s="55"/>
      <c r="BJ57" s="55"/>
      <c r="BK57" s="55"/>
      <c r="BL57" s="55"/>
      <c r="BM57" s="55"/>
      <c r="BN57" s="55"/>
      <c r="BO57" s="55"/>
      <c r="BP57" s="55"/>
      <c r="BQ57" s="55"/>
      <c r="BR57" s="55"/>
      <c r="BS57" s="55"/>
      <c r="BT57" s="32"/>
    </row>
    <row r="58" spans="1:72" ht="39.75" customHeight="1">
      <c r="A58" s="5" t="s">
        <v>2</v>
      </c>
      <c r="B58" s="6" t="s">
        <v>178</v>
      </c>
      <c r="C58" s="6"/>
      <c r="D58" s="6"/>
      <c r="E58" s="7" t="s">
        <v>4</v>
      </c>
      <c r="F58" s="7"/>
      <c r="G58" s="8" t="s">
        <v>47</v>
      </c>
      <c r="H58" s="8" t="s">
        <v>6</v>
      </c>
      <c r="I58" s="8" t="s">
        <v>7</v>
      </c>
      <c r="J58" s="8" t="s">
        <v>8</v>
      </c>
      <c r="K58" s="9" t="s">
        <v>162</v>
      </c>
      <c r="L58" s="9" t="s">
        <v>10</v>
      </c>
      <c r="M58" s="9" t="s">
        <v>11</v>
      </c>
      <c r="N58" s="9" t="s">
        <v>12</v>
      </c>
      <c r="O58" s="9" t="s">
        <v>13</v>
      </c>
      <c r="P58" s="9" t="s">
        <v>14</v>
      </c>
      <c r="Q58" s="9" t="s">
        <v>15</v>
      </c>
      <c r="R58" s="10" t="s">
        <v>16</v>
      </c>
      <c r="S58" s="10"/>
      <c r="T58" s="11" t="s">
        <v>17</v>
      </c>
      <c r="U58" s="11"/>
      <c r="V58" s="11"/>
      <c r="W58" s="11"/>
      <c r="X58" s="11"/>
      <c r="Y58" s="11" t="s">
        <v>18</v>
      </c>
      <c r="Z58" s="11"/>
      <c r="AA58" s="11"/>
      <c r="AB58" s="11"/>
      <c r="AC58" s="11" t="s">
        <v>19</v>
      </c>
      <c r="AD58" s="11"/>
      <c r="AE58" s="11"/>
      <c r="AF58" s="11"/>
      <c r="AG58" s="11" t="s">
        <v>20</v>
      </c>
      <c r="AH58" s="11"/>
      <c r="AI58" s="11"/>
      <c r="AJ58" s="11"/>
      <c r="AK58" s="11"/>
      <c r="AL58" s="11" t="s">
        <v>21</v>
      </c>
      <c r="AM58" s="11"/>
      <c r="AN58" s="11"/>
      <c r="AO58" s="11"/>
      <c r="AP58" s="12" t="s">
        <v>22</v>
      </c>
      <c r="AQ58" s="12"/>
      <c r="AR58" s="12"/>
      <c r="AS58" s="12"/>
      <c r="AT58" s="11" t="s">
        <v>23</v>
      </c>
      <c r="AU58" s="11"/>
      <c r="AV58" s="11"/>
      <c r="AW58" s="11"/>
      <c r="AX58" s="11"/>
      <c r="AY58" s="12" t="s">
        <v>24</v>
      </c>
      <c r="AZ58" s="12"/>
      <c r="BA58" s="12"/>
      <c r="BB58" s="12"/>
      <c r="BC58" s="11" t="s">
        <v>25</v>
      </c>
      <c r="BD58" s="11"/>
      <c r="BE58" s="11"/>
      <c r="BF58" s="11"/>
      <c r="BG58" s="11"/>
      <c r="BH58" s="11" t="s">
        <v>26</v>
      </c>
      <c r="BI58" s="11"/>
      <c r="BJ58" s="11"/>
      <c r="BK58" s="11"/>
      <c r="BL58" s="11" t="s">
        <v>27</v>
      </c>
      <c r="BM58" s="11"/>
      <c r="BN58" s="11"/>
      <c r="BO58" s="11"/>
      <c r="BP58" s="11" t="s">
        <v>28</v>
      </c>
      <c r="BQ58" s="11"/>
      <c r="BR58" s="11"/>
      <c r="BS58" s="11"/>
      <c r="BT58" s="13" t="s">
        <v>29</v>
      </c>
    </row>
    <row r="59" spans="1:72" ht="38.25" customHeight="1">
      <c r="A59" s="5"/>
      <c r="B59" s="6"/>
      <c r="C59" s="6"/>
      <c r="D59" s="6"/>
      <c r="E59" s="7"/>
      <c r="F59" s="7"/>
      <c r="G59" s="14"/>
      <c r="H59" s="14"/>
      <c r="I59" s="14"/>
      <c r="J59" s="14"/>
      <c r="K59" s="9"/>
      <c r="L59" s="9"/>
      <c r="M59" s="9"/>
      <c r="N59" s="9"/>
      <c r="O59" s="9"/>
      <c r="P59" s="9"/>
      <c r="Q59" s="9"/>
      <c r="R59" s="10"/>
      <c r="S59" s="10"/>
      <c r="T59" s="15">
        <v>1</v>
      </c>
      <c r="U59" s="15">
        <v>2</v>
      </c>
      <c r="V59" s="15">
        <v>3</v>
      </c>
      <c r="W59" s="15">
        <v>4</v>
      </c>
      <c r="X59" s="15">
        <v>5</v>
      </c>
      <c r="Y59" s="15">
        <v>6</v>
      </c>
      <c r="Z59" s="15">
        <v>7</v>
      </c>
      <c r="AA59" s="15">
        <v>8</v>
      </c>
      <c r="AB59" s="15">
        <v>9</v>
      </c>
      <c r="AC59" s="15">
        <v>10</v>
      </c>
      <c r="AD59" s="15">
        <v>11</v>
      </c>
      <c r="AE59" s="15">
        <v>12</v>
      </c>
      <c r="AF59" s="15">
        <v>13</v>
      </c>
      <c r="AG59" s="15">
        <v>14</v>
      </c>
      <c r="AH59" s="15">
        <v>15</v>
      </c>
      <c r="AI59" s="15">
        <v>16</v>
      </c>
      <c r="AJ59" s="15">
        <v>17</v>
      </c>
      <c r="AK59" s="15">
        <v>18</v>
      </c>
      <c r="AL59" s="15">
        <v>19</v>
      </c>
      <c r="AM59" s="15">
        <v>20</v>
      </c>
      <c r="AN59" s="15">
        <v>21</v>
      </c>
      <c r="AO59" s="15">
        <v>22</v>
      </c>
      <c r="AP59" s="15">
        <v>23</v>
      </c>
      <c r="AQ59" s="15">
        <f t="shared" ref="AQ59:BQ59" si="9">AP59+1</f>
        <v>24</v>
      </c>
      <c r="AR59" s="15">
        <f t="shared" si="9"/>
        <v>25</v>
      </c>
      <c r="AS59" s="15">
        <f t="shared" si="9"/>
        <v>26</v>
      </c>
      <c r="AT59" s="15">
        <f t="shared" si="9"/>
        <v>27</v>
      </c>
      <c r="AU59" s="15">
        <f t="shared" si="9"/>
        <v>28</v>
      </c>
      <c r="AV59" s="15">
        <f t="shared" si="9"/>
        <v>29</v>
      </c>
      <c r="AW59" s="15">
        <f t="shared" si="9"/>
        <v>30</v>
      </c>
      <c r="AX59" s="15">
        <f t="shared" si="9"/>
        <v>31</v>
      </c>
      <c r="AY59" s="15">
        <f t="shared" si="9"/>
        <v>32</v>
      </c>
      <c r="AZ59" s="15">
        <f t="shared" si="9"/>
        <v>33</v>
      </c>
      <c r="BA59" s="15">
        <f t="shared" si="9"/>
        <v>34</v>
      </c>
      <c r="BB59" s="15">
        <f t="shared" si="9"/>
        <v>35</v>
      </c>
      <c r="BC59" s="15">
        <f t="shared" si="9"/>
        <v>36</v>
      </c>
      <c r="BD59" s="15">
        <f t="shared" si="9"/>
        <v>37</v>
      </c>
      <c r="BE59" s="15">
        <f t="shared" si="9"/>
        <v>38</v>
      </c>
      <c r="BF59" s="15">
        <f t="shared" si="9"/>
        <v>39</v>
      </c>
      <c r="BG59" s="15">
        <f t="shared" si="9"/>
        <v>40</v>
      </c>
      <c r="BH59" s="15">
        <f t="shared" si="9"/>
        <v>41</v>
      </c>
      <c r="BI59" s="15">
        <f t="shared" si="9"/>
        <v>42</v>
      </c>
      <c r="BJ59" s="15">
        <f t="shared" si="9"/>
        <v>43</v>
      </c>
      <c r="BK59" s="15">
        <f t="shared" si="9"/>
        <v>44</v>
      </c>
      <c r="BL59" s="15">
        <f t="shared" si="9"/>
        <v>45</v>
      </c>
      <c r="BM59" s="15">
        <f t="shared" si="9"/>
        <v>46</v>
      </c>
      <c r="BN59" s="15">
        <f t="shared" si="9"/>
        <v>47</v>
      </c>
      <c r="BO59" s="15">
        <f t="shared" si="9"/>
        <v>48</v>
      </c>
      <c r="BP59" s="15">
        <f t="shared" si="9"/>
        <v>49</v>
      </c>
      <c r="BQ59" s="15">
        <f t="shared" si="9"/>
        <v>50</v>
      </c>
      <c r="BR59" s="15">
        <v>51</v>
      </c>
      <c r="BS59" s="15">
        <v>52</v>
      </c>
      <c r="BT59" s="16" t="s">
        <v>30</v>
      </c>
    </row>
    <row r="60" spans="1:72" ht="24" customHeight="1">
      <c r="A60" s="47" t="s">
        <v>179</v>
      </c>
      <c r="B60" s="74" t="s">
        <v>180</v>
      </c>
      <c r="C60" s="74"/>
      <c r="D60" s="74"/>
      <c r="E60" s="48" t="s">
        <v>33</v>
      </c>
      <c r="F60" s="38"/>
      <c r="G60" s="52" t="s">
        <v>34</v>
      </c>
      <c r="H60" s="49" t="s">
        <v>181</v>
      </c>
      <c r="I60" s="49" t="s">
        <v>173</v>
      </c>
      <c r="J60" s="49" t="s">
        <v>182</v>
      </c>
      <c r="K60" s="50">
        <v>1</v>
      </c>
      <c r="L60" s="50" t="s">
        <v>53</v>
      </c>
      <c r="M60" s="25">
        <v>1</v>
      </c>
      <c r="N60" s="49" t="s">
        <v>183</v>
      </c>
      <c r="O60" s="59">
        <v>1300</v>
      </c>
      <c r="P60" s="66">
        <v>180</v>
      </c>
      <c r="Q60" s="25" t="s">
        <v>41</v>
      </c>
      <c r="R60" s="27" t="s">
        <v>42</v>
      </c>
      <c r="S60" s="27"/>
      <c r="T60" s="29"/>
      <c r="U60" s="56"/>
      <c r="V60" s="56"/>
      <c r="W60" s="56"/>
      <c r="X60" s="56"/>
      <c r="Y60" s="56"/>
      <c r="Z60" s="56"/>
      <c r="AA60" s="56"/>
      <c r="AB60" s="56"/>
      <c r="AC60" s="56"/>
      <c r="AD60" s="56"/>
      <c r="AE60" s="56"/>
      <c r="AF60" s="56"/>
      <c r="AG60" s="56"/>
      <c r="AH60" s="56"/>
      <c r="AI60" s="56"/>
      <c r="AJ60" s="56"/>
      <c r="AK60" s="56"/>
      <c r="AL60" s="56"/>
      <c r="AM60" s="56"/>
      <c r="AN60" s="56"/>
      <c r="AO60" s="56"/>
      <c r="AP60" s="29"/>
      <c r="AQ60" s="56"/>
      <c r="AR60" s="56"/>
      <c r="AS60" s="56"/>
      <c r="AT60" s="56"/>
      <c r="AU60" s="56"/>
      <c r="AV60" s="56"/>
      <c r="AW60" s="56"/>
      <c r="AX60" s="56"/>
      <c r="AY60" s="56"/>
      <c r="AZ60" s="56"/>
      <c r="BA60" s="56"/>
      <c r="BB60" s="56"/>
      <c r="BC60" s="67"/>
      <c r="BD60" s="56"/>
      <c r="BE60" s="56"/>
      <c r="BF60" s="56"/>
      <c r="BG60" s="56"/>
      <c r="BH60" s="56"/>
      <c r="BI60" s="56"/>
      <c r="BJ60" s="56"/>
      <c r="BK60" s="29"/>
      <c r="BL60" s="56"/>
      <c r="BM60" s="56"/>
      <c r="BN60" s="56"/>
      <c r="BO60" s="56"/>
      <c r="BP60" s="56"/>
      <c r="BQ60" s="56"/>
      <c r="BR60" s="56"/>
      <c r="BS60" s="56"/>
      <c r="BT60" s="35" t="s">
        <v>184</v>
      </c>
    </row>
    <row r="61" spans="1:72" ht="22.5" customHeight="1">
      <c r="A61" s="47"/>
      <c r="B61" s="74"/>
      <c r="C61" s="74"/>
      <c r="D61" s="74"/>
      <c r="E61" s="48" t="s">
        <v>44</v>
      </c>
      <c r="F61" s="48"/>
      <c r="G61" s="52"/>
      <c r="H61" s="49"/>
      <c r="I61" s="49"/>
      <c r="J61" s="49"/>
      <c r="K61" s="49"/>
      <c r="L61" s="49"/>
      <c r="M61" s="25"/>
      <c r="N61" s="49"/>
      <c r="O61" s="59"/>
      <c r="P61" s="69"/>
      <c r="Q61" s="25"/>
      <c r="R61" s="27" t="s">
        <v>45</v>
      </c>
      <c r="S61" s="27"/>
      <c r="T61" s="36"/>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37"/>
    </row>
    <row r="62" spans="1:72" ht="41.25" customHeight="1">
      <c r="A62" s="47" t="s">
        <v>185</v>
      </c>
      <c r="B62" s="74" t="s">
        <v>186</v>
      </c>
      <c r="C62" s="74"/>
      <c r="D62" s="74"/>
      <c r="E62" s="48" t="s">
        <v>33</v>
      </c>
      <c r="F62" s="38"/>
      <c r="G62" s="52" t="s">
        <v>82</v>
      </c>
      <c r="H62" s="49" t="s">
        <v>58</v>
      </c>
      <c r="I62" s="50" t="s">
        <v>187</v>
      </c>
      <c r="J62" s="50" t="s">
        <v>188</v>
      </c>
      <c r="K62" s="50">
        <v>1</v>
      </c>
      <c r="L62" s="50" t="s">
        <v>187</v>
      </c>
      <c r="M62" s="25">
        <v>1</v>
      </c>
      <c r="N62" s="49" t="s">
        <v>189</v>
      </c>
      <c r="O62" s="59">
        <v>1300</v>
      </c>
      <c r="P62" s="54">
        <v>30120</v>
      </c>
      <c r="Q62" s="25" t="s">
        <v>41</v>
      </c>
      <c r="R62" s="27" t="s">
        <v>42</v>
      </c>
      <c r="S62" s="27"/>
      <c r="T62" s="28"/>
      <c r="U62" s="55"/>
      <c r="V62" s="55"/>
      <c r="W62" s="55"/>
      <c r="X62" s="55"/>
      <c r="Y62" s="55"/>
      <c r="Z62" s="55"/>
      <c r="AA62" s="55"/>
      <c r="AB62" s="55"/>
      <c r="AC62" s="56"/>
      <c r="AD62" s="55"/>
      <c r="AE62" s="55"/>
      <c r="AF62" s="55"/>
      <c r="AG62" s="55"/>
      <c r="AH62" s="55"/>
      <c r="AI62" s="55"/>
      <c r="AJ62" s="55"/>
      <c r="AK62" s="55"/>
      <c r="AL62" s="55"/>
      <c r="AM62" s="55"/>
      <c r="AN62" s="55"/>
      <c r="AO62" s="28"/>
      <c r="AP62" s="56"/>
      <c r="AQ62" s="55"/>
      <c r="AR62" s="55"/>
      <c r="AS62" s="55"/>
      <c r="AT62" s="55"/>
      <c r="AU62" s="55"/>
      <c r="AV62" s="55"/>
      <c r="AW62" s="55"/>
      <c r="AX62" s="55"/>
      <c r="AY62" s="55"/>
      <c r="AZ62" s="55"/>
      <c r="BA62" s="55"/>
      <c r="BB62" s="55"/>
      <c r="BC62" s="67"/>
      <c r="BD62" s="55"/>
      <c r="BE62" s="55"/>
      <c r="BF62" s="55"/>
      <c r="BG62" s="28"/>
      <c r="BH62" s="55"/>
      <c r="BI62" s="55"/>
      <c r="BJ62" s="55"/>
      <c r="BK62" s="55"/>
      <c r="BL62" s="55"/>
      <c r="BM62" s="55"/>
      <c r="BN62" s="55"/>
      <c r="BO62" s="55"/>
      <c r="BP62" s="56"/>
      <c r="BQ62" s="55"/>
      <c r="BR62" s="55"/>
      <c r="BS62" s="55"/>
      <c r="BT62" s="30" t="s">
        <v>190</v>
      </c>
    </row>
    <row r="63" spans="1:72" ht="41.25" customHeight="1">
      <c r="A63" s="47"/>
      <c r="B63" s="74"/>
      <c r="C63" s="74"/>
      <c r="D63" s="74"/>
      <c r="E63" s="48" t="s">
        <v>44</v>
      </c>
      <c r="F63" s="48"/>
      <c r="G63" s="52"/>
      <c r="H63" s="49"/>
      <c r="I63" s="49"/>
      <c r="J63" s="50"/>
      <c r="K63" s="49"/>
      <c r="L63" s="49"/>
      <c r="M63" s="25"/>
      <c r="N63" s="49"/>
      <c r="O63" s="59"/>
      <c r="P63" s="54"/>
      <c r="Q63" s="25"/>
      <c r="R63" s="27" t="s">
        <v>45</v>
      </c>
      <c r="S63" s="27"/>
      <c r="T63" s="28"/>
      <c r="U63" s="55"/>
      <c r="V63" s="55"/>
      <c r="W63" s="55"/>
      <c r="X63" s="55"/>
      <c r="Y63" s="55"/>
      <c r="Z63" s="55"/>
      <c r="AA63" s="55"/>
      <c r="AB63" s="55"/>
      <c r="AC63" s="70"/>
      <c r="AD63" s="55"/>
      <c r="AE63" s="55"/>
      <c r="AF63" s="55"/>
      <c r="AG63" s="55"/>
      <c r="AH63" s="55"/>
      <c r="AI63" s="55"/>
      <c r="AJ63" s="55"/>
      <c r="AK63" s="55"/>
      <c r="AL63" s="55"/>
      <c r="AM63" s="55"/>
      <c r="AN63" s="55"/>
      <c r="AO63" s="55"/>
      <c r="AP63" s="70"/>
      <c r="AQ63" s="70"/>
      <c r="AR63" s="70"/>
      <c r="AS63" s="70"/>
      <c r="AT63" s="70"/>
      <c r="AU63" s="70"/>
      <c r="AV63" s="70"/>
      <c r="AW63" s="70"/>
      <c r="AX63" s="70"/>
      <c r="AY63" s="70"/>
      <c r="AZ63" s="70"/>
      <c r="BA63" s="70"/>
      <c r="BB63" s="70"/>
      <c r="BC63" s="70"/>
      <c r="BD63" s="70"/>
      <c r="BE63" s="70"/>
      <c r="BF63" s="55"/>
      <c r="BG63" s="55"/>
      <c r="BH63" s="55"/>
      <c r="BI63" s="70"/>
      <c r="BJ63" s="55"/>
      <c r="BK63" s="70"/>
      <c r="BL63" s="55"/>
      <c r="BM63" s="55"/>
      <c r="BN63" s="55"/>
      <c r="BO63" s="55"/>
      <c r="BP63" s="55"/>
      <c r="BQ63" s="55"/>
      <c r="BR63" s="55"/>
      <c r="BS63" s="55"/>
      <c r="BT63" s="32"/>
    </row>
    <row r="64" spans="1:72" ht="24.75" customHeight="1">
      <c r="A64" s="75" t="s">
        <v>191</v>
      </c>
      <c r="B64" s="76"/>
      <c r="C64" s="76"/>
      <c r="D64" s="76"/>
      <c r="E64" s="76"/>
      <c r="F64" s="76"/>
      <c r="G64" s="76"/>
      <c r="H64" s="76"/>
      <c r="I64" s="76"/>
      <c r="J64" s="76"/>
      <c r="K64" s="76"/>
      <c r="L64" s="76"/>
      <c r="M64" s="76"/>
      <c r="N64" s="77"/>
      <c r="O64" s="78">
        <f>SUM(O8,O12,O14,O16,O18,O20,O24,O26,O30,O32,O34,O38,O40,O42,O46,O48,O52,O56,O60,O62)</f>
        <v>134500</v>
      </c>
      <c r="P64" s="78">
        <f>SUM(P62,P60,P56,P48,P46,P40,P38,P30,P20,P16)</f>
        <v>66528</v>
      </c>
      <c r="Q64" s="79"/>
      <c r="R64" s="79"/>
      <c r="S64" s="79"/>
      <c r="T64" s="79"/>
      <c r="U64" s="79"/>
      <c r="V64" s="79"/>
      <c r="W64" s="79"/>
      <c r="X64" s="79"/>
      <c r="Y64" s="79"/>
      <c r="Z64" s="79"/>
      <c r="AA64" s="79"/>
      <c r="AB64" s="79"/>
      <c r="AC64" s="79"/>
      <c r="AD64" s="79"/>
      <c r="AE64" s="79"/>
      <c r="AF64" s="79"/>
      <c r="AG64" s="79"/>
      <c r="AH64" s="79"/>
      <c r="AI64" s="79"/>
      <c r="AJ64" s="79"/>
      <c r="AK64" s="79"/>
      <c r="AL64" s="79"/>
      <c r="AM64" s="79"/>
      <c r="AN64" s="79"/>
      <c r="AO64" s="79"/>
      <c r="AP64" s="79"/>
      <c r="AQ64" s="79"/>
      <c r="AR64" s="79"/>
      <c r="AS64" s="79"/>
      <c r="AT64" s="79"/>
      <c r="AU64" s="79"/>
      <c r="AV64" s="79"/>
      <c r="AW64" s="79"/>
      <c r="AX64" s="79"/>
      <c r="AY64" s="79"/>
      <c r="AZ64" s="79"/>
      <c r="BA64" s="79"/>
      <c r="BB64" s="79"/>
      <c r="BC64" s="79"/>
      <c r="BD64" s="79"/>
      <c r="BE64" s="79"/>
      <c r="BF64" s="79"/>
      <c r="BG64" s="79"/>
      <c r="BH64" s="79"/>
      <c r="BI64" s="79"/>
      <c r="BJ64" s="79"/>
      <c r="BK64" s="79"/>
      <c r="BL64" s="79"/>
      <c r="BM64" s="79"/>
      <c r="BN64" s="79"/>
      <c r="BO64" s="79"/>
      <c r="BP64" s="79"/>
      <c r="BQ64" s="79"/>
      <c r="BR64" s="79"/>
      <c r="BS64" s="79"/>
      <c r="BT64" s="79"/>
    </row>
    <row r="65" spans="1:72" ht="28.5" customHeight="1">
      <c r="A65" s="3" t="s">
        <v>192</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row>
    <row r="66" spans="1:72" ht="49.5" customHeight="1">
      <c r="A66" s="5" t="s">
        <v>2</v>
      </c>
      <c r="B66" s="60" t="s">
        <v>193</v>
      </c>
      <c r="C66" s="61"/>
      <c r="D66" s="62"/>
      <c r="E66" s="7" t="s">
        <v>4</v>
      </c>
      <c r="F66" s="7"/>
      <c r="G66" s="8" t="s">
        <v>47</v>
      </c>
      <c r="H66" s="8" t="s">
        <v>6</v>
      </c>
      <c r="I66" s="8" t="s">
        <v>7</v>
      </c>
      <c r="J66" s="8" t="s">
        <v>8</v>
      </c>
      <c r="K66" s="9" t="s">
        <v>162</v>
      </c>
      <c r="L66" s="9" t="s">
        <v>10</v>
      </c>
      <c r="M66" s="9" t="s">
        <v>11</v>
      </c>
      <c r="N66" s="9" t="s">
        <v>12</v>
      </c>
      <c r="O66" s="9" t="s">
        <v>13</v>
      </c>
      <c r="P66" s="9" t="s">
        <v>14</v>
      </c>
      <c r="Q66" s="9" t="s">
        <v>15</v>
      </c>
      <c r="R66" s="10" t="s">
        <v>16</v>
      </c>
      <c r="S66" s="10"/>
      <c r="T66" s="11" t="s">
        <v>17</v>
      </c>
      <c r="U66" s="11"/>
      <c r="V66" s="11"/>
      <c r="W66" s="11"/>
      <c r="X66" s="11"/>
      <c r="Y66" s="11" t="s">
        <v>18</v>
      </c>
      <c r="Z66" s="11"/>
      <c r="AA66" s="11"/>
      <c r="AB66" s="11"/>
      <c r="AC66" s="11" t="s">
        <v>19</v>
      </c>
      <c r="AD66" s="11"/>
      <c r="AE66" s="11"/>
      <c r="AF66" s="11"/>
      <c r="AG66" s="11" t="s">
        <v>20</v>
      </c>
      <c r="AH66" s="11"/>
      <c r="AI66" s="11"/>
      <c r="AJ66" s="11"/>
      <c r="AK66" s="11"/>
      <c r="AL66" s="11" t="s">
        <v>21</v>
      </c>
      <c r="AM66" s="11"/>
      <c r="AN66" s="11"/>
      <c r="AO66" s="11"/>
      <c r="AP66" s="12" t="s">
        <v>22</v>
      </c>
      <c r="AQ66" s="12"/>
      <c r="AR66" s="12"/>
      <c r="AS66" s="12"/>
      <c r="AT66" s="11" t="s">
        <v>23</v>
      </c>
      <c r="AU66" s="11"/>
      <c r="AV66" s="11"/>
      <c r="AW66" s="11"/>
      <c r="AX66" s="11"/>
      <c r="AY66" s="12" t="s">
        <v>24</v>
      </c>
      <c r="AZ66" s="12"/>
      <c r="BA66" s="12"/>
      <c r="BB66" s="12"/>
      <c r="BC66" s="11" t="s">
        <v>25</v>
      </c>
      <c r="BD66" s="11"/>
      <c r="BE66" s="11"/>
      <c r="BF66" s="11"/>
      <c r="BG66" s="11"/>
      <c r="BH66" s="11" t="s">
        <v>26</v>
      </c>
      <c r="BI66" s="11"/>
      <c r="BJ66" s="11"/>
      <c r="BK66" s="11"/>
      <c r="BL66" s="11" t="s">
        <v>27</v>
      </c>
      <c r="BM66" s="11"/>
      <c r="BN66" s="11"/>
      <c r="BO66" s="11"/>
      <c r="BP66" s="11" t="s">
        <v>28</v>
      </c>
      <c r="BQ66" s="11"/>
      <c r="BR66" s="11"/>
      <c r="BS66" s="11"/>
      <c r="BT66" s="13" t="s">
        <v>29</v>
      </c>
    </row>
    <row r="67" spans="1:72" ht="36.75" customHeight="1">
      <c r="A67" s="5"/>
      <c r="B67" s="63"/>
      <c r="C67" s="64"/>
      <c r="D67" s="65"/>
      <c r="E67" s="7"/>
      <c r="F67" s="7"/>
      <c r="G67" s="14"/>
      <c r="H67" s="14"/>
      <c r="I67" s="14"/>
      <c r="J67" s="14"/>
      <c r="K67" s="9"/>
      <c r="L67" s="9"/>
      <c r="M67" s="9"/>
      <c r="N67" s="9"/>
      <c r="O67" s="9"/>
      <c r="P67" s="9"/>
      <c r="Q67" s="9"/>
      <c r="R67" s="10"/>
      <c r="S67" s="10"/>
      <c r="T67" s="15">
        <v>1</v>
      </c>
      <c r="U67" s="15">
        <v>2</v>
      </c>
      <c r="V67" s="15">
        <v>3</v>
      </c>
      <c r="W67" s="15">
        <v>4</v>
      </c>
      <c r="X67" s="15">
        <v>5</v>
      </c>
      <c r="Y67" s="15">
        <v>6</v>
      </c>
      <c r="Z67" s="15">
        <v>7</v>
      </c>
      <c r="AA67" s="15">
        <v>8</v>
      </c>
      <c r="AB67" s="15">
        <v>9</v>
      </c>
      <c r="AC67" s="15">
        <v>10</v>
      </c>
      <c r="AD67" s="15">
        <v>11</v>
      </c>
      <c r="AE67" s="15">
        <v>12</v>
      </c>
      <c r="AF67" s="15">
        <v>13</v>
      </c>
      <c r="AG67" s="15">
        <v>14</v>
      </c>
      <c r="AH67" s="15">
        <v>15</v>
      </c>
      <c r="AI67" s="15">
        <v>16</v>
      </c>
      <c r="AJ67" s="15">
        <v>17</v>
      </c>
      <c r="AK67" s="15">
        <v>18</v>
      </c>
      <c r="AL67" s="15">
        <v>19</v>
      </c>
      <c r="AM67" s="15">
        <v>20</v>
      </c>
      <c r="AN67" s="15">
        <v>21</v>
      </c>
      <c r="AO67" s="15">
        <v>22</v>
      </c>
      <c r="AP67" s="15">
        <v>23</v>
      </c>
      <c r="AQ67" s="15">
        <f t="shared" ref="AQ67:BQ67" si="10">AP67+1</f>
        <v>24</v>
      </c>
      <c r="AR67" s="15">
        <f t="shared" si="10"/>
        <v>25</v>
      </c>
      <c r="AS67" s="15">
        <f t="shared" si="10"/>
        <v>26</v>
      </c>
      <c r="AT67" s="15">
        <f t="shared" si="10"/>
        <v>27</v>
      </c>
      <c r="AU67" s="15">
        <f t="shared" si="10"/>
        <v>28</v>
      </c>
      <c r="AV67" s="15">
        <f t="shared" si="10"/>
        <v>29</v>
      </c>
      <c r="AW67" s="15">
        <f t="shared" si="10"/>
        <v>30</v>
      </c>
      <c r="AX67" s="15">
        <f t="shared" si="10"/>
        <v>31</v>
      </c>
      <c r="AY67" s="15">
        <f t="shared" si="10"/>
        <v>32</v>
      </c>
      <c r="AZ67" s="15">
        <f t="shared" si="10"/>
        <v>33</v>
      </c>
      <c r="BA67" s="15">
        <f t="shared" si="10"/>
        <v>34</v>
      </c>
      <c r="BB67" s="15">
        <f t="shared" si="10"/>
        <v>35</v>
      </c>
      <c r="BC67" s="15">
        <f t="shared" si="10"/>
        <v>36</v>
      </c>
      <c r="BD67" s="15">
        <f t="shared" si="10"/>
        <v>37</v>
      </c>
      <c r="BE67" s="15">
        <f t="shared" si="10"/>
        <v>38</v>
      </c>
      <c r="BF67" s="15">
        <f t="shared" si="10"/>
        <v>39</v>
      </c>
      <c r="BG67" s="15">
        <f t="shared" si="10"/>
        <v>40</v>
      </c>
      <c r="BH67" s="15">
        <f t="shared" si="10"/>
        <v>41</v>
      </c>
      <c r="BI67" s="15">
        <f t="shared" si="10"/>
        <v>42</v>
      </c>
      <c r="BJ67" s="15">
        <f t="shared" si="10"/>
        <v>43</v>
      </c>
      <c r="BK67" s="15">
        <f t="shared" si="10"/>
        <v>44</v>
      </c>
      <c r="BL67" s="15">
        <f t="shared" si="10"/>
        <v>45</v>
      </c>
      <c r="BM67" s="15">
        <f t="shared" si="10"/>
        <v>46</v>
      </c>
      <c r="BN67" s="15">
        <f t="shared" si="10"/>
        <v>47</v>
      </c>
      <c r="BO67" s="15">
        <f t="shared" si="10"/>
        <v>48</v>
      </c>
      <c r="BP67" s="15">
        <f t="shared" si="10"/>
        <v>49</v>
      </c>
      <c r="BQ67" s="15">
        <f t="shared" si="10"/>
        <v>50</v>
      </c>
      <c r="BR67" s="15">
        <v>51</v>
      </c>
      <c r="BS67" s="15">
        <v>52</v>
      </c>
      <c r="BT67" s="16" t="s">
        <v>30</v>
      </c>
    </row>
    <row r="68" spans="1:72" ht="47.25" customHeight="1">
      <c r="A68" s="47" t="s">
        <v>194</v>
      </c>
      <c r="B68" s="19" t="s">
        <v>195</v>
      </c>
      <c r="C68" s="19"/>
      <c r="D68" s="19"/>
      <c r="E68" s="48" t="s">
        <v>33</v>
      </c>
      <c r="F68" s="20"/>
      <c r="G68" s="52" t="s">
        <v>64</v>
      </c>
      <c r="H68" s="49" t="s">
        <v>196</v>
      </c>
      <c r="I68" s="49" t="s">
        <v>197</v>
      </c>
      <c r="J68" s="49" t="s">
        <v>198</v>
      </c>
      <c r="K68" s="50">
        <v>0.5</v>
      </c>
      <c r="L68" s="49" t="s">
        <v>199</v>
      </c>
      <c r="M68" s="25" t="s">
        <v>40</v>
      </c>
      <c r="N68" s="49" t="s">
        <v>200</v>
      </c>
      <c r="O68" s="59">
        <v>18200</v>
      </c>
      <c r="P68" s="66">
        <v>4500</v>
      </c>
      <c r="Q68" s="25" t="s">
        <v>41</v>
      </c>
      <c r="R68" s="27" t="s">
        <v>42</v>
      </c>
      <c r="S68" s="27"/>
      <c r="T68" s="28"/>
      <c r="U68" s="55"/>
      <c r="V68" s="55"/>
      <c r="W68" s="55"/>
      <c r="X68" s="55"/>
      <c r="Y68" s="55"/>
      <c r="Z68" s="55"/>
      <c r="AA68" s="55"/>
      <c r="AB68" s="55"/>
      <c r="AC68" s="55"/>
      <c r="AD68" s="55"/>
      <c r="AE68" s="56"/>
      <c r="AF68" s="55"/>
      <c r="AG68" s="55"/>
      <c r="AH68" s="55"/>
      <c r="AI68" s="55"/>
      <c r="AJ68" s="55"/>
      <c r="AK68" s="55"/>
      <c r="AL68" s="55"/>
      <c r="AM68" s="55"/>
      <c r="AN68" s="55"/>
      <c r="AO68" s="55"/>
      <c r="AP68" s="28"/>
      <c r="AQ68" s="55"/>
      <c r="AR68" s="55"/>
      <c r="AS68" s="55"/>
      <c r="AT68" s="55"/>
      <c r="AU68" s="55"/>
      <c r="AV68" s="55"/>
      <c r="AW68" s="55"/>
      <c r="AX68" s="55"/>
      <c r="AY68" s="55"/>
      <c r="AZ68" s="55"/>
      <c r="BA68" s="55"/>
      <c r="BB68" s="55"/>
      <c r="BC68" s="57"/>
      <c r="BD68" s="55"/>
      <c r="BE68" s="55"/>
      <c r="BF68" s="55"/>
      <c r="BG68" s="55"/>
      <c r="BH68" s="55"/>
      <c r="BI68" s="55"/>
      <c r="BJ68" s="55"/>
      <c r="BK68" s="28"/>
      <c r="BL68" s="55"/>
      <c r="BM68" s="55"/>
      <c r="BN68" s="55"/>
      <c r="BO68" s="55"/>
      <c r="BP68" s="55"/>
      <c r="BQ68" s="55"/>
      <c r="BR68" s="55"/>
      <c r="BS68" s="55"/>
      <c r="BT68" s="80" t="s">
        <v>201</v>
      </c>
    </row>
    <row r="69" spans="1:72" ht="59.25" customHeight="1">
      <c r="A69" s="47"/>
      <c r="B69" s="19"/>
      <c r="C69" s="19"/>
      <c r="D69" s="19"/>
      <c r="E69" s="48" t="s">
        <v>44</v>
      </c>
      <c r="F69" s="51"/>
      <c r="G69" s="52"/>
      <c r="H69" s="49"/>
      <c r="I69" s="49"/>
      <c r="J69" s="49"/>
      <c r="K69" s="49"/>
      <c r="L69" s="49"/>
      <c r="M69" s="25"/>
      <c r="N69" s="49"/>
      <c r="O69" s="59"/>
      <c r="P69" s="69"/>
      <c r="Q69" s="25"/>
      <c r="R69" s="27" t="s">
        <v>45</v>
      </c>
      <c r="S69" s="27"/>
      <c r="T69" s="28"/>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81"/>
    </row>
    <row r="70" spans="1:72" ht="29.25" customHeight="1">
      <c r="A70" s="47" t="s">
        <v>202</v>
      </c>
      <c r="B70" s="19" t="s">
        <v>203</v>
      </c>
      <c r="C70" s="19"/>
      <c r="D70" s="19"/>
      <c r="E70" s="48" t="s">
        <v>33</v>
      </c>
      <c r="F70" s="38"/>
      <c r="G70" s="52" t="s">
        <v>73</v>
      </c>
      <c r="H70" s="49" t="s">
        <v>204</v>
      </c>
      <c r="I70" s="49" t="s">
        <v>205</v>
      </c>
      <c r="J70" s="49" t="s">
        <v>198</v>
      </c>
      <c r="K70" s="50">
        <v>0.75</v>
      </c>
      <c r="L70" s="49" t="s">
        <v>206</v>
      </c>
      <c r="M70" s="25" t="s">
        <v>207</v>
      </c>
      <c r="N70" s="50" t="s">
        <v>208</v>
      </c>
      <c r="O70" s="59">
        <v>6500</v>
      </c>
      <c r="P70" s="54">
        <v>1200</v>
      </c>
      <c r="Q70" s="25" t="s">
        <v>41</v>
      </c>
      <c r="R70" s="27" t="s">
        <v>42</v>
      </c>
      <c r="S70" s="27"/>
      <c r="T70" s="28"/>
      <c r="U70" s="55"/>
      <c r="V70" s="55"/>
      <c r="W70" s="55"/>
      <c r="X70" s="56"/>
      <c r="Y70" s="55"/>
      <c r="Z70" s="55"/>
      <c r="AA70" s="55"/>
      <c r="AB70" s="55"/>
      <c r="AC70" s="55"/>
      <c r="AD70" s="55"/>
      <c r="AE70" s="55"/>
      <c r="AF70" s="55"/>
      <c r="AG70" s="55"/>
      <c r="AH70" s="55"/>
      <c r="AI70" s="55"/>
      <c r="AJ70" s="55"/>
      <c r="AK70" s="55"/>
      <c r="AL70" s="55"/>
      <c r="AM70" s="55"/>
      <c r="AN70" s="55"/>
      <c r="AO70" s="28"/>
      <c r="AP70" s="55"/>
      <c r="AQ70" s="55"/>
      <c r="AR70" s="55"/>
      <c r="AS70" s="55"/>
      <c r="AT70" s="55"/>
      <c r="AU70" s="55"/>
      <c r="AV70" s="55"/>
      <c r="AW70" s="55"/>
      <c r="AX70" s="55"/>
      <c r="AY70" s="55"/>
      <c r="AZ70" s="55"/>
      <c r="BA70" s="55"/>
      <c r="BB70" s="55"/>
      <c r="BC70" s="57"/>
      <c r="BD70" s="55"/>
      <c r="BE70" s="55"/>
      <c r="BF70" s="55"/>
      <c r="BG70" s="28"/>
      <c r="BH70" s="55"/>
      <c r="BI70" s="55"/>
      <c r="BJ70" s="55"/>
      <c r="BK70" s="55"/>
      <c r="BL70" s="55"/>
      <c r="BM70" s="55"/>
      <c r="BN70" s="55"/>
      <c r="BO70" s="55"/>
      <c r="BP70" s="55"/>
      <c r="BQ70" s="55"/>
      <c r="BR70" s="55"/>
      <c r="BS70" s="55"/>
      <c r="BT70" s="30" t="s">
        <v>209</v>
      </c>
    </row>
    <row r="71" spans="1:72" ht="28.5" customHeight="1">
      <c r="A71" s="47"/>
      <c r="B71" s="19"/>
      <c r="C71" s="19"/>
      <c r="D71" s="19"/>
      <c r="E71" s="48" t="s">
        <v>44</v>
      </c>
      <c r="F71" s="48"/>
      <c r="G71" s="52"/>
      <c r="H71" s="49"/>
      <c r="I71" s="49"/>
      <c r="J71" s="49"/>
      <c r="K71" s="50"/>
      <c r="L71" s="49"/>
      <c r="M71" s="25"/>
      <c r="N71" s="50"/>
      <c r="O71" s="59"/>
      <c r="P71" s="54"/>
      <c r="Q71" s="25"/>
      <c r="R71" s="27" t="s">
        <v>45</v>
      </c>
      <c r="S71" s="27"/>
      <c r="T71" s="28"/>
      <c r="U71" s="55"/>
      <c r="V71" s="55"/>
      <c r="W71" s="55"/>
      <c r="X71" s="70"/>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32"/>
    </row>
    <row r="72" spans="1:72" ht="21.75" customHeight="1">
      <c r="A72" s="47" t="s">
        <v>210</v>
      </c>
      <c r="B72" s="19" t="s">
        <v>211</v>
      </c>
      <c r="C72" s="19"/>
      <c r="D72" s="19"/>
      <c r="E72" s="48" t="s">
        <v>33</v>
      </c>
      <c r="F72" s="38"/>
      <c r="G72" s="52" t="s">
        <v>101</v>
      </c>
      <c r="H72" s="49" t="s">
        <v>212</v>
      </c>
      <c r="I72" s="49" t="s">
        <v>213</v>
      </c>
      <c r="J72" s="49" t="s">
        <v>214</v>
      </c>
      <c r="K72" s="50">
        <v>1</v>
      </c>
      <c r="L72" s="49" t="s">
        <v>215</v>
      </c>
      <c r="M72" s="50">
        <v>1</v>
      </c>
      <c r="N72" s="49" t="s">
        <v>215</v>
      </c>
      <c r="O72" s="59">
        <v>24200</v>
      </c>
      <c r="P72" s="25" t="s">
        <v>40</v>
      </c>
      <c r="Q72" s="25" t="s">
        <v>41</v>
      </c>
      <c r="R72" s="27" t="s">
        <v>42</v>
      </c>
      <c r="S72" s="27"/>
      <c r="T72" s="28"/>
      <c r="U72" s="55"/>
      <c r="V72" s="55"/>
      <c r="W72" s="55"/>
      <c r="X72" s="55"/>
      <c r="Y72" s="55"/>
      <c r="Z72" s="55"/>
      <c r="AA72" s="55"/>
      <c r="AB72" s="55"/>
      <c r="AC72" s="55"/>
      <c r="AD72" s="55"/>
      <c r="AE72" s="55"/>
      <c r="AF72" s="55"/>
      <c r="AG72" s="55"/>
      <c r="AH72" s="55"/>
      <c r="AI72" s="55"/>
      <c r="AJ72" s="55"/>
      <c r="AK72" s="55"/>
      <c r="AL72" s="55"/>
      <c r="AM72" s="55"/>
      <c r="AN72" s="55"/>
      <c r="AO72" s="28"/>
      <c r="AP72" s="55"/>
      <c r="AQ72" s="55"/>
      <c r="AR72" s="55"/>
      <c r="AS72" s="55"/>
      <c r="AT72" s="55"/>
      <c r="AU72" s="55"/>
      <c r="AV72" s="55"/>
      <c r="AW72" s="55"/>
      <c r="AX72" s="55"/>
      <c r="AY72" s="55"/>
      <c r="AZ72" s="55"/>
      <c r="BA72" s="55"/>
      <c r="BB72" s="55"/>
      <c r="BC72" s="57"/>
      <c r="BD72" s="55"/>
      <c r="BE72" s="55"/>
      <c r="BF72" s="55"/>
      <c r="BG72" s="28"/>
      <c r="BH72" s="55"/>
      <c r="BI72" s="55"/>
      <c r="BJ72" s="55"/>
      <c r="BK72" s="55"/>
      <c r="BL72" s="55"/>
      <c r="BM72" s="55"/>
      <c r="BN72" s="55"/>
      <c r="BO72" s="55"/>
      <c r="BP72" s="55"/>
      <c r="BQ72" s="55"/>
      <c r="BR72" s="55"/>
      <c r="BS72" s="56"/>
      <c r="BT72" s="35" t="s">
        <v>216</v>
      </c>
    </row>
    <row r="73" spans="1:72" ht="23.25" customHeight="1">
      <c r="A73" s="47"/>
      <c r="B73" s="19"/>
      <c r="C73" s="19"/>
      <c r="D73" s="19"/>
      <c r="E73" s="48" t="s">
        <v>44</v>
      </c>
      <c r="F73" s="48"/>
      <c r="G73" s="52"/>
      <c r="H73" s="49"/>
      <c r="I73" s="49"/>
      <c r="J73" s="49"/>
      <c r="K73" s="50"/>
      <c r="L73" s="49"/>
      <c r="M73" s="49"/>
      <c r="N73" s="49"/>
      <c r="O73" s="59"/>
      <c r="P73" s="25"/>
      <c r="Q73" s="25"/>
      <c r="R73" s="27" t="s">
        <v>45</v>
      </c>
      <c r="S73" s="27"/>
      <c r="T73" s="28"/>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8"/>
      <c r="BT73" s="37"/>
    </row>
    <row r="74" spans="1:72" ht="49.5" customHeight="1">
      <c r="A74" s="5" t="s">
        <v>2</v>
      </c>
      <c r="B74" s="6" t="s">
        <v>217</v>
      </c>
      <c r="C74" s="6"/>
      <c r="D74" s="6"/>
      <c r="E74" s="7" t="s">
        <v>4</v>
      </c>
      <c r="F74" s="7"/>
      <c r="G74" s="8" t="s">
        <v>47</v>
      </c>
      <c r="H74" s="8" t="s">
        <v>6</v>
      </c>
      <c r="I74" s="8" t="s">
        <v>7</v>
      </c>
      <c r="J74" s="8" t="s">
        <v>8</v>
      </c>
      <c r="K74" s="9" t="s">
        <v>162</v>
      </c>
      <c r="L74" s="9" t="s">
        <v>10</v>
      </c>
      <c r="M74" s="9" t="s">
        <v>11</v>
      </c>
      <c r="N74" s="9" t="s">
        <v>12</v>
      </c>
      <c r="O74" s="9" t="s">
        <v>13</v>
      </c>
      <c r="P74" s="9" t="s">
        <v>14</v>
      </c>
      <c r="Q74" s="9" t="s">
        <v>15</v>
      </c>
      <c r="R74" s="10" t="s">
        <v>16</v>
      </c>
      <c r="S74" s="10"/>
      <c r="T74" s="11" t="s">
        <v>17</v>
      </c>
      <c r="U74" s="11"/>
      <c r="V74" s="11"/>
      <c r="W74" s="11"/>
      <c r="X74" s="11"/>
      <c r="Y74" s="11" t="s">
        <v>18</v>
      </c>
      <c r="Z74" s="11"/>
      <c r="AA74" s="11"/>
      <c r="AB74" s="11"/>
      <c r="AC74" s="11" t="s">
        <v>19</v>
      </c>
      <c r="AD74" s="11"/>
      <c r="AE74" s="11"/>
      <c r="AF74" s="11"/>
      <c r="AG74" s="11" t="s">
        <v>20</v>
      </c>
      <c r="AH74" s="11"/>
      <c r="AI74" s="11"/>
      <c r="AJ74" s="11"/>
      <c r="AK74" s="11"/>
      <c r="AL74" s="11" t="s">
        <v>21</v>
      </c>
      <c r="AM74" s="11"/>
      <c r="AN74" s="11"/>
      <c r="AO74" s="11"/>
      <c r="AP74" s="12" t="s">
        <v>22</v>
      </c>
      <c r="AQ74" s="12"/>
      <c r="AR74" s="12"/>
      <c r="AS74" s="12"/>
      <c r="AT74" s="11" t="s">
        <v>23</v>
      </c>
      <c r="AU74" s="11"/>
      <c r="AV74" s="11"/>
      <c r="AW74" s="11"/>
      <c r="AX74" s="11"/>
      <c r="AY74" s="12" t="s">
        <v>24</v>
      </c>
      <c r="AZ74" s="12"/>
      <c r="BA74" s="12"/>
      <c r="BB74" s="12"/>
      <c r="BC74" s="11" t="s">
        <v>25</v>
      </c>
      <c r="BD74" s="11"/>
      <c r="BE74" s="11"/>
      <c r="BF74" s="11"/>
      <c r="BG74" s="11"/>
      <c r="BH74" s="11" t="s">
        <v>26</v>
      </c>
      <c r="BI74" s="11"/>
      <c r="BJ74" s="11"/>
      <c r="BK74" s="11"/>
      <c r="BL74" s="11" t="s">
        <v>27</v>
      </c>
      <c r="BM74" s="11"/>
      <c r="BN74" s="11"/>
      <c r="BO74" s="11"/>
      <c r="BP74" s="11" t="s">
        <v>28</v>
      </c>
      <c r="BQ74" s="11"/>
      <c r="BR74" s="11"/>
      <c r="BS74" s="11"/>
      <c r="BT74" s="13" t="s">
        <v>29</v>
      </c>
    </row>
    <row r="75" spans="1:72" ht="38.25" customHeight="1">
      <c r="A75" s="5"/>
      <c r="B75" s="6"/>
      <c r="C75" s="6"/>
      <c r="D75" s="6"/>
      <c r="E75" s="7"/>
      <c r="F75" s="7"/>
      <c r="G75" s="14"/>
      <c r="H75" s="14"/>
      <c r="I75" s="14"/>
      <c r="J75" s="14"/>
      <c r="K75" s="9"/>
      <c r="L75" s="9"/>
      <c r="M75" s="9"/>
      <c r="N75" s="9"/>
      <c r="O75" s="9"/>
      <c r="P75" s="9"/>
      <c r="Q75" s="9"/>
      <c r="R75" s="10"/>
      <c r="S75" s="10"/>
      <c r="T75" s="15">
        <v>1</v>
      </c>
      <c r="U75" s="15">
        <v>2</v>
      </c>
      <c r="V75" s="15">
        <v>3</v>
      </c>
      <c r="W75" s="15">
        <v>4</v>
      </c>
      <c r="X75" s="15">
        <v>5</v>
      </c>
      <c r="Y75" s="15">
        <v>6</v>
      </c>
      <c r="Z75" s="15">
        <v>7</v>
      </c>
      <c r="AA75" s="15">
        <v>8</v>
      </c>
      <c r="AB75" s="15">
        <v>9</v>
      </c>
      <c r="AC75" s="15">
        <v>10</v>
      </c>
      <c r="AD75" s="15">
        <v>11</v>
      </c>
      <c r="AE75" s="15">
        <v>12</v>
      </c>
      <c r="AF75" s="15">
        <v>13</v>
      </c>
      <c r="AG75" s="15">
        <v>14</v>
      </c>
      <c r="AH75" s="15">
        <v>15</v>
      </c>
      <c r="AI75" s="15">
        <v>16</v>
      </c>
      <c r="AJ75" s="15">
        <v>17</v>
      </c>
      <c r="AK75" s="15">
        <v>18</v>
      </c>
      <c r="AL75" s="15">
        <v>19</v>
      </c>
      <c r="AM75" s="15">
        <v>20</v>
      </c>
      <c r="AN75" s="15">
        <v>21</v>
      </c>
      <c r="AO75" s="15">
        <v>22</v>
      </c>
      <c r="AP75" s="15">
        <v>23</v>
      </c>
      <c r="AQ75" s="15">
        <f t="shared" ref="AQ75:BQ75" si="11">AP75+1</f>
        <v>24</v>
      </c>
      <c r="AR75" s="15">
        <f t="shared" si="11"/>
        <v>25</v>
      </c>
      <c r="AS75" s="15">
        <f t="shared" si="11"/>
        <v>26</v>
      </c>
      <c r="AT75" s="15">
        <f t="shared" si="11"/>
        <v>27</v>
      </c>
      <c r="AU75" s="15">
        <f t="shared" si="11"/>
        <v>28</v>
      </c>
      <c r="AV75" s="15">
        <f t="shared" si="11"/>
        <v>29</v>
      </c>
      <c r="AW75" s="15">
        <f t="shared" si="11"/>
        <v>30</v>
      </c>
      <c r="AX75" s="15">
        <f t="shared" si="11"/>
        <v>31</v>
      </c>
      <c r="AY75" s="15">
        <f t="shared" si="11"/>
        <v>32</v>
      </c>
      <c r="AZ75" s="15">
        <f t="shared" si="11"/>
        <v>33</v>
      </c>
      <c r="BA75" s="15">
        <f t="shared" si="11"/>
        <v>34</v>
      </c>
      <c r="BB75" s="15">
        <f t="shared" si="11"/>
        <v>35</v>
      </c>
      <c r="BC75" s="15">
        <f t="shared" si="11"/>
        <v>36</v>
      </c>
      <c r="BD75" s="15">
        <f t="shared" si="11"/>
        <v>37</v>
      </c>
      <c r="BE75" s="15">
        <f t="shared" si="11"/>
        <v>38</v>
      </c>
      <c r="BF75" s="15">
        <f t="shared" si="11"/>
        <v>39</v>
      </c>
      <c r="BG75" s="15">
        <f t="shared" si="11"/>
        <v>40</v>
      </c>
      <c r="BH75" s="15">
        <f t="shared" si="11"/>
        <v>41</v>
      </c>
      <c r="BI75" s="15">
        <f t="shared" si="11"/>
        <v>42</v>
      </c>
      <c r="BJ75" s="15">
        <f t="shared" si="11"/>
        <v>43</v>
      </c>
      <c r="BK75" s="15">
        <f t="shared" si="11"/>
        <v>44</v>
      </c>
      <c r="BL75" s="15">
        <f t="shared" si="11"/>
        <v>45</v>
      </c>
      <c r="BM75" s="15">
        <f t="shared" si="11"/>
        <v>46</v>
      </c>
      <c r="BN75" s="15">
        <f t="shared" si="11"/>
        <v>47</v>
      </c>
      <c r="BO75" s="15">
        <f t="shared" si="11"/>
        <v>48</v>
      </c>
      <c r="BP75" s="15">
        <f t="shared" si="11"/>
        <v>49</v>
      </c>
      <c r="BQ75" s="15">
        <f t="shared" si="11"/>
        <v>50</v>
      </c>
      <c r="BR75" s="15">
        <v>51</v>
      </c>
      <c r="BS75" s="15">
        <v>52</v>
      </c>
      <c r="BT75" s="16" t="s">
        <v>30</v>
      </c>
    </row>
    <row r="76" spans="1:72" ht="24" customHeight="1">
      <c r="A76" s="47" t="s">
        <v>218</v>
      </c>
      <c r="B76" s="74" t="s">
        <v>219</v>
      </c>
      <c r="C76" s="74"/>
      <c r="D76" s="74"/>
      <c r="E76" s="48" t="s">
        <v>33</v>
      </c>
      <c r="F76" s="38"/>
      <c r="G76" s="52" t="s">
        <v>220</v>
      </c>
      <c r="H76" s="49" t="s">
        <v>221</v>
      </c>
      <c r="I76" s="49" t="s">
        <v>222</v>
      </c>
      <c r="J76" s="49" t="s">
        <v>145</v>
      </c>
      <c r="K76" s="50">
        <v>0.5</v>
      </c>
      <c r="L76" s="49" t="s">
        <v>223</v>
      </c>
      <c r="M76" s="25">
        <v>0.5</v>
      </c>
      <c r="N76" s="49" t="s">
        <v>223</v>
      </c>
      <c r="O76" s="59">
        <v>5500</v>
      </c>
      <c r="P76" s="25" t="s">
        <v>40</v>
      </c>
      <c r="Q76" s="25" t="s">
        <v>41</v>
      </c>
      <c r="R76" s="27" t="s">
        <v>42</v>
      </c>
      <c r="S76" s="27"/>
      <c r="T76" s="28"/>
      <c r="U76" s="55"/>
      <c r="V76" s="55"/>
      <c r="W76" s="55"/>
      <c r="X76" s="55"/>
      <c r="Y76" s="55"/>
      <c r="Z76" s="55"/>
      <c r="AA76" s="55"/>
      <c r="AB76" s="55"/>
      <c r="AC76" s="55"/>
      <c r="AD76" s="55"/>
      <c r="AE76" s="55"/>
      <c r="AF76" s="55"/>
      <c r="AG76" s="55"/>
      <c r="AH76" s="55"/>
      <c r="AI76" s="55"/>
      <c r="AJ76" s="55"/>
      <c r="AK76" s="55"/>
      <c r="AL76" s="55"/>
      <c r="AM76" s="55"/>
      <c r="AN76" s="55"/>
      <c r="AO76" s="55"/>
      <c r="AP76" s="28"/>
      <c r="AQ76" s="55"/>
      <c r="AR76" s="55"/>
      <c r="AS76" s="55"/>
      <c r="AT76" s="55"/>
      <c r="AU76" s="55"/>
      <c r="AV76" s="55"/>
      <c r="AW76" s="55"/>
      <c r="AX76" s="55"/>
      <c r="AY76" s="55"/>
      <c r="AZ76" s="55"/>
      <c r="BA76" s="55"/>
      <c r="BB76" s="55"/>
      <c r="BC76" s="67"/>
      <c r="BD76" s="55"/>
      <c r="BE76" s="55"/>
      <c r="BF76" s="55"/>
      <c r="BG76" s="55"/>
      <c r="BH76" s="55"/>
      <c r="BI76" s="55"/>
      <c r="BJ76" s="55"/>
      <c r="BK76" s="28"/>
      <c r="BL76" s="55"/>
      <c r="BM76" s="55"/>
      <c r="BN76" s="55"/>
      <c r="BO76" s="55"/>
      <c r="BP76" s="55"/>
      <c r="BQ76" s="55"/>
      <c r="BR76" s="55"/>
      <c r="BS76" s="55"/>
      <c r="BT76" s="45" t="s">
        <v>224</v>
      </c>
    </row>
    <row r="77" spans="1:72" ht="29.25" customHeight="1">
      <c r="A77" s="47"/>
      <c r="B77" s="74"/>
      <c r="C77" s="74"/>
      <c r="D77" s="74"/>
      <c r="E77" s="48" t="s">
        <v>44</v>
      </c>
      <c r="F77" s="48"/>
      <c r="G77" s="52"/>
      <c r="H77" s="49"/>
      <c r="I77" s="49"/>
      <c r="J77" s="49"/>
      <c r="K77" s="49"/>
      <c r="L77" s="49"/>
      <c r="M77" s="25"/>
      <c r="N77" s="49"/>
      <c r="O77" s="59"/>
      <c r="P77" s="25"/>
      <c r="Q77" s="25"/>
      <c r="R77" s="27" t="s">
        <v>45</v>
      </c>
      <c r="S77" s="27"/>
      <c r="T77" s="28"/>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8"/>
      <c r="BE77" s="55"/>
      <c r="BF77" s="55"/>
      <c r="BG77" s="55"/>
      <c r="BH77" s="55"/>
      <c r="BI77" s="55"/>
      <c r="BJ77" s="55"/>
      <c r="BK77" s="55"/>
      <c r="BL77" s="55"/>
      <c r="BM77" s="55"/>
      <c r="BN77" s="55"/>
      <c r="BO77" s="55"/>
      <c r="BP77" s="55"/>
      <c r="BQ77" s="55"/>
      <c r="BR77" s="55"/>
      <c r="BS77" s="55"/>
      <c r="BT77" s="46"/>
    </row>
    <row r="78" spans="1:72" ht="23.25" customHeight="1">
      <c r="A78" s="47" t="s">
        <v>225</v>
      </c>
      <c r="B78" s="74" t="s">
        <v>226</v>
      </c>
      <c r="C78" s="74"/>
      <c r="D78" s="74"/>
      <c r="E78" s="48" t="s">
        <v>33</v>
      </c>
      <c r="F78" s="20"/>
      <c r="G78" s="52" t="s">
        <v>220</v>
      </c>
      <c r="H78" s="49" t="s">
        <v>227</v>
      </c>
      <c r="I78" s="50" t="s">
        <v>228</v>
      </c>
      <c r="J78" s="49" t="s">
        <v>145</v>
      </c>
      <c r="K78" s="25" t="s">
        <v>40</v>
      </c>
      <c r="L78" s="49" t="s">
        <v>229</v>
      </c>
      <c r="M78" s="25" t="s">
        <v>40</v>
      </c>
      <c r="N78" s="49" t="s">
        <v>229</v>
      </c>
      <c r="O78" s="59">
        <v>1300</v>
      </c>
      <c r="P78" s="25" t="s">
        <v>40</v>
      </c>
      <c r="Q78" s="25" t="s">
        <v>41</v>
      </c>
      <c r="R78" s="27" t="s">
        <v>42</v>
      </c>
      <c r="S78" s="27"/>
      <c r="T78" s="28"/>
      <c r="U78" s="55"/>
      <c r="V78" s="55"/>
      <c r="W78" s="55"/>
      <c r="X78" s="55"/>
      <c r="Y78" s="55"/>
      <c r="Z78" s="55"/>
      <c r="AA78" s="55"/>
      <c r="AB78" s="55"/>
      <c r="AC78" s="55"/>
      <c r="AD78" s="55"/>
      <c r="AE78" s="55"/>
      <c r="AF78" s="55"/>
      <c r="AG78" s="55"/>
      <c r="AH78" s="55"/>
      <c r="AI78" s="55"/>
      <c r="AJ78" s="55"/>
      <c r="AK78" s="55"/>
      <c r="AL78" s="56"/>
      <c r="AM78" s="55"/>
      <c r="AN78" s="55"/>
      <c r="AO78" s="28"/>
      <c r="AP78" s="55"/>
      <c r="AQ78" s="55"/>
      <c r="AR78" s="55"/>
      <c r="AS78" s="55"/>
      <c r="AT78" s="55"/>
      <c r="AU78" s="55"/>
      <c r="AV78" s="55"/>
      <c r="AW78" s="55"/>
      <c r="AX78" s="55"/>
      <c r="AY78" s="55"/>
      <c r="AZ78" s="55"/>
      <c r="BA78" s="55"/>
      <c r="BB78" s="55"/>
      <c r="BC78" s="57"/>
      <c r="BD78" s="55"/>
      <c r="BE78" s="55"/>
      <c r="BF78" s="55"/>
      <c r="BG78" s="28"/>
      <c r="BH78" s="55"/>
      <c r="BI78" s="55"/>
      <c r="BJ78" s="55"/>
      <c r="BK78" s="55"/>
      <c r="BL78" s="55"/>
      <c r="BM78" s="55"/>
      <c r="BN78" s="55"/>
      <c r="BO78" s="55"/>
      <c r="BP78" s="55"/>
      <c r="BQ78" s="55"/>
      <c r="BR78" s="55"/>
      <c r="BS78" s="55"/>
      <c r="BT78" s="45" t="s">
        <v>93</v>
      </c>
    </row>
    <row r="79" spans="1:72" ht="36.75" customHeight="1">
      <c r="A79" s="47"/>
      <c r="B79" s="74"/>
      <c r="C79" s="74"/>
      <c r="D79" s="74"/>
      <c r="E79" s="48" t="s">
        <v>44</v>
      </c>
      <c r="F79" s="51"/>
      <c r="G79" s="52"/>
      <c r="H79" s="49"/>
      <c r="I79" s="50"/>
      <c r="J79" s="49"/>
      <c r="K79" s="25"/>
      <c r="L79" s="49"/>
      <c r="M79" s="25"/>
      <c r="N79" s="49"/>
      <c r="O79" s="59"/>
      <c r="P79" s="25"/>
      <c r="Q79" s="25"/>
      <c r="R79" s="27" t="s">
        <v>45</v>
      </c>
      <c r="S79" s="27"/>
      <c r="T79" s="28"/>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c r="BL79" s="55"/>
      <c r="BM79" s="55"/>
      <c r="BN79" s="55"/>
      <c r="BO79" s="55"/>
      <c r="BP79" s="55"/>
      <c r="BQ79" s="55"/>
      <c r="BR79" s="55"/>
      <c r="BS79" s="55"/>
      <c r="BT79" s="46"/>
    </row>
    <row r="80" spans="1:72" ht="39.75" customHeight="1">
      <c r="A80" s="5" t="s">
        <v>2</v>
      </c>
      <c r="B80" s="6" t="s">
        <v>230</v>
      </c>
      <c r="C80" s="6"/>
      <c r="D80" s="6"/>
      <c r="E80" s="7" t="s">
        <v>4</v>
      </c>
      <c r="F80" s="7"/>
      <c r="G80" s="8" t="s">
        <v>47</v>
      </c>
      <c r="H80" s="8" t="s">
        <v>6</v>
      </c>
      <c r="I80" s="8" t="s">
        <v>7</v>
      </c>
      <c r="J80" s="8" t="s">
        <v>8</v>
      </c>
      <c r="K80" s="9" t="s">
        <v>162</v>
      </c>
      <c r="L80" s="9" t="s">
        <v>10</v>
      </c>
      <c r="M80" s="9" t="s">
        <v>11</v>
      </c>
      <c r="N80" s="9" t="s">
        <v>12</v>
      </c>
      <c r="O80" s="9" t="s">
        <v>13</v>
      </c>
      <c r="P80" s="9" t="s">
        <v>14</v>
      </c>
      <c r="Q80" s="9" t="s">
        <v>15</v>
      </c>
      <c r="R80" s="10" t="s">
        <v>16</v>
      </c>
      <c r="S80" s="10"/>
      <c r="T80" s="11" t="s">
        <v>17</v>
      </c>
      <c r="U80" s="11"/>
      <c r="V80" s="11"/>
      <c r="W80" s="11"/>
      <c r="X80" s="11"/>
      <c r="Y80" s="11" t="s">
        <v>18</v>
      </c>
      <c r="Z80" s="11"/>
      <c r="AA80" s="11"/>
      <c r="AB80" s="11"/>
      <c r="AC80" s="11" t="s">
        <v>19</v>
      </c>
      <c r="AD80" s="11"/>
      <c r="AE80" s="11"/>
      <c r="AF80" s="11"/>
      <c r="AG80" s="11" t="s">
        <v>20</v>
      </c>
      <c r="AH80" s="11"/>
      <c r="AI80" s="11"/>
      <c r="AJ80" s="11"/>
      <c r="AK80" s="11"/>
      <c r="AL80" s="11" t="s">
        <v>21</v>
      </c>
      <c r="AM80" s="11"/>
      <c r="AN80" s="11"/>
      <c r="AO80" s="11"/>
      <c r="AP80" s="12" t="s">
        <v>22</v>
      </c>
      <c r="AQ80" s="12"/>
      <c r="AR80" s="12"/>
      <c r="AS80" s="12"/>
      <c r="AT80" s="11" t="s">
        <v>23</v>
      </c>
      <c r="AU80" s="11"/>
      <c r="AV80" s="11"/>
      <c r="AW80" s="11"/>
      <c r="AX80" s="11"/>
      <c r="AY80" s="12" t="s">
        <v>24</v>
      </c>
      <c r="AZ80" s="12"/>
      <c r="BA80" s="12"/>
      <c r="BB80" s="12"/>
      <c r="BC80" s="11" t="s">
        <v>25</v>
      </c>
      <c r="BD80" s="11"/>
      <c r="BE80" s="11"/>
      <c r="BF80" s="11"/>
      <c r="BG80" s="11"/>
      <c r="BH80" s="11" t="s">
        <v>26</v>
      </c>
      <c r="BI80" s="11"/>
      <c r="BJ80" s="11"/>
      <c r="BK80" s="11"/>
      <c r="BL80" s="11" t="s">
        <v>27</v>
      </c>
      <c r="BM80" s="11"/>
      <c r="BN80" s="11"/>
      <c r="BO80" s="11"/>
      <c r="BP80" s="11" t="s">
        <v>28</v>
      </c>
      <c r="BQ80" s="11"/>
      <c r="BR80" s="11"/>
      <c r="BS80" s="11"/>
      <c r="BT80" s="13" t="s">
        <v>29</v>
      </c>
    </row>
    <row r="81" spans="1:72" ht="48.75" customHeight="1">
      <c r="A81" s="5"/>
      <c r="B81" s="6"/>
      <c r="C81" s="6"/>
      <c r="D81" s="6"/>
      <c r="E81" s="7"/>
      <c r="F81" s="7"/>
      <c r="G81" s="14"/>
      <c r="H81" s="14"/>
      <c r="I81" s="14"/>
      <c r="J81" s="14"/>
      <c r="K81" s="9"/>
      <c r="L81" s="9"/>
      <c r="M81" s="9"/>
      <c r="N81" s="9"/>
      <c r="O81" s="9"/>
      <c r="P81" s="9"/>
      <c r="Q81" s="9"/>
      <c r="R81" s="10"/>
      <c r="S81" s="10"/>
      <c r="T81" s="15">
        <v>1</v>
      </c>
      <c r="U81" s="15">
        <v>2</v>
      </c>
      <c r="V81" s="15">
        <v>3</v>
      </c>
      <c r="W81" s="15">
        <v>4</v>
      </c>
      <c r="X81" s="15">
        <v>5</v>
      </c>
      <c r="Y81" s="15">
        <v>6</v>
      </c>
      <c r="Z81" s="15">
        <v>7</v>
      </c>
      <c r="AA81" s="15">
        <v>8</v>
      </c>
      <c r="AB81" s="15">
        <v>9</v>
      </c>
      <c r="AC81" s="15">
        <v>10</v>
      </c>
      <c r="AD81" s="15">
        <v>11</v>
      </c>
      <c r="AE81" s="15">
        <v>12</v>
      </c>
      <c r="AF81" s="15">
        <v>13</v>
      </c>
      <c r="AG81" s="15">
        <v>14</v>
      </c>
      <c r="AH81" s="15">
        <v>15</v>
      </c>
      <c r="AI81" s="15">
        <v>16</v>
      </c>
      <c r="AJ81" s="15">
        <v>17</v>
      </c>
      <c r="AK81" s="15">
        <v>18</v>
      </c>
      <c r="AL81" s="15">
        <v>19</v>
      </c>
      <c r="AM81" s="15">
        <v>20</v>
      </c>
      <c r="AN81" s="15">
        <v>21</v>
      </c>
      <c r="AO81" s="15">
        <v>22</v>
      </c>
      <c r="AP81" s="15">
        <v>23</v>
      </c>
      <c r="AQ81" s="15">
        <f t="shared" ref="AQ81:BQ81" si="12">AP81+1</f>
        <v>24</v>
      </c>
      <c r="AR81" s="15">
        <f t="shared" si="12"/>
        <v>25</v>
      </c>
      <c r="AS81" s="15">
        <f t="shared" si="12"/>
        <v>26</v>
      </c>
      <c r="AT81" s="15">
        <f t="shared" si="12"/>
        <v>27</v>
      </c>
      <c r="AU81" s="15">
        <f t="shared" si="12"/>
        <v>28</v>
      </c>
      <c r="AV81" s="15">
        <f t="shared" si="12"/>
        <v>29</v>
      </c>
      <c r="AW81" s="15">
        <f t="shared" si="12"/>
        <v>30</v>
      </c>
      <c r="AX81" s="15">
        <f t="shared" si="12"/>
        <v>31</v>
      </c>
      <c r="AY81" s="15">
        <f t="shared" si="12"/>
        <v>32</v>
      </c>
      <c r="AZ81" s="15">
        <f t="shared" si="12"/>
        <v>33</v>
      </c>
      <c r="BA81" s="15">
        <f t="shared" si="12"/>
        <v>34</v>
      </c>
      <c r="BB81" s="15">
        <f t="shared" si="12"/>
        <v>35</v>
      </c>
      <c r="BC81" s="15">
        <f t="shared" si="12"/>
        <v>36</v>
      </c>
      <c r="BD81" s="15">
        <f t="shared" si="12"/>
        <v>37</v>
      </c>
      <c r="BE81" s="15">
        <f t="shared" si="12"/>
        <v>38</v>
      </c>
      <c r="BF81" s="15">
        <f t="shared" si="12"/>
        <v>39</v>
      </c>
      <c r="BG81" s="15">
        <f t="shared" si="12"/>
        <v>40</v>
      </c>
      <c r="BH81" s="15">
        <f t="shared" si="12"/>
        <v>41</v>
      </c>
      <c r="BI81" s="15">
        <f t="shared" si="12"/>
        <v>42</v>
      </c>
      <c r="BJ81" s="15">
        <f t="shared" si="12"/>
        <v>43</v>
      </c>
      <c r="BK81" s="15">
        <f t="shared" si="12"/>
        <v>44</v>
      </c>
      <c r="BL81" s="15">
        <f t="shared" si="12"/>
        <v>45</v>
      </c>
      <c r="BM81" s="15">
        <f t="shared" si="12"/>
        <v>46</v>
      </c>
      <c r="BN81" s="15">
        <f t="shared" si="12"/>
        <v>47</v>
      </c>
      <c r="BO81" s="15">
        <f t="shared" si="12"/>
        <v>48</v>
      </c>
      <c r="BP81" s="15">
        <f t="shared" si="12"/>
        <v>49</v>
      </c>
      <c r="BQ81" s="15">
        <f t="shared" si="12"/>
        <v>50</v>
      </c>
      <c r="BR81" s="15">
        <v>51</v>
      </c>
      <c r="BS81" s="15">
        <v>52</v>
      </c>
      <c r="BT81" s="16" t="s">
        <v>30</v>
      </c>
    </row>
    <row r="82" spans="1:72" ht="20.25" customHeight="1">
      <c r="A82" s="47" t="s">
        <v>231</v>
      </c>
      <c r="B82" s="74" t="s">
        <v>232</v>
      </c>
      <c r="C82" s="74"/>
      <c r="D82" s="74"/>
      <c r="E82" s="48" t="s">
        <v>33</v>
      </c>
      <c r="F82" s="20"/>
      <c r="G82" s="52" t="s">
        <v>64</v>
      </c>
      <c r="H82" s="49" t="s">
        <v>233</v>
      </c>
      <c r="I82" s="49" t="s">
        <v>114</v>
      </c>
      <c r="J82" s="49" t="s">
        <v>137</v>
      </c>
      <c r="K82" s="50">
        <v>1</v>
      </c>
      <c r="L82" s="49" t="s">
        <v>114</v>
      </c>
      <c r="M82" s="25" t="s">
        <v>40</v>
      </c>
      <c r="N82" s="49" t="s">
        <v>183</v>
      </c>
      <c r="O82" s="59">
        <v>2400</v>
      </c>
      <c r="P82" s="25" t="s">
        <v>40</v>
      </c>
      <c r="Q82" s="25" t="s">
        <v>41</v>
      </c>
      <c r="R82" s="27" t="s">
        <v>42</v>
      </c>
      <c r="S82" s="27"/>
      <c r="T82" s="28"/>
      <c r="U82" s="55"/>
      <c r="V82" s="55"/>
      <c r="W82" s="55"/>
      <c r="X82" s="55"/>
      <c r="Y82" s="55"/>
      <c r="Z82" s="55"/>
      <c r="AA82" s="55"/>
      <c r="AB82" s="55"/>
      <c r="AC82" s="55"/>
      <c r="AD82" s="55"/>
      <c r="AE82" s="55"/>
      <c r="AF82" s="55"/>
      <c r="AG82" s="55"/>
      <c r="AH82" s="55"/>
      <c r="AI82" s="55"/>
      <c r="AJ82" s="55"/>
      <c r="AK82" s="55"/>
      <c r="AL82" s="55"/>
      <c r="AM82" s="55"/>
      <c r="AN82" s="55"/>
      <c r="AO82" s="55"/>
      <c r="AP82" s="28"/>
      <c r="AQ82" s="55"/>
      <c r="AR82" s="55"/>
      <c r="AS82" s="55"/>
      <c r="AT82" s="55"/>
      <c r="AU82" s="55"/>
      <c r="AV82" s="55"/>
      <c r="AW82" s="55"/>
      <c r="AX82" s="55"/>
      <c r="AY82" s="55"/>
      <c r="AZ82" s="55"/>
      <c r="BA82" s="55"/>
      <c r="BB82" s="55"/>
      <c r="BC82" s="57"/>
      <c r="BD82" s="55"/>
      <c r="BE82" s="55"/>
      <c r="BF82" s="55"/>
      <c r="BG82" s="55"/>
      <c r="BH82" s="55"/>
      <c r="BI82" s="55"/>
      <c r="BJ82" s="55"/>
      <c r="BK82" s="28"/>
      <c r="BL82" s="55"/>
      <c r="BM82" s="55"/>
      <c r="BN82" s="55"/>
      <c r="BO82" s="55"/>
      <c r="BP82" s="56"/>
      <c r="BQ82" s="55"/>
      <c r="BR82" s="55"/>
      <c r="BS82" s="55"/>
      <c r="BT82" s="45" t="s">
        <v>234</v>
      </c>
    </row>
    <row r="83" spans="1:72" ht="18.75" customHeight="1">
      <c r="A83" s="47"/>
      <c r="B83" s="74"/>
      <c r="C83" s="74"/>
      <c r="D83" s="74"/>
      <c r="E83" s="48" t="s">
        <v>44</v>
      </c>
      <c r="F83" s="51"/>
      <c r="G83" s="52"/>
      <c r="H83" s="49"/>
      <c r="I83" s="49"/>
      <c r="J83" s="49"/>
      <c r="K83" s="49"/>
      <c r="L83" s="49"/>
      <c r="M83" s="25"/>
      <c r="N83" s="49"/>
      <c r="O83" s="59"/>
      <c r="P83" s="25"/>
      <c r="Q83" s="25"/>
      <c r="R83" s="27" t="s">
        <v>45</v>
      </c>
      <c r="S83" s="27"/>
      <c r="T83" s="28"/>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c r="BL83" s="55"/>
      <c r="BM83" s="55"/>
      <c r="BN83" s="55"/>
      <c r="BO83" s="55"/>
      <c r="BP83" s="55"/>
      <c r="BQ83" s="55"/>
      <c r="BR83" s="55"/>
      <c r="BS83" s="55"/>
      <c r="BT83" s="46"/>
    </row>
    <row r="84" spans="1:72" ht="26.25" customHeight="1">
      <c r="A84" s="47" t="s">
        <v>235</v>
      </c>
      <c r="B84" s="74" t="s">
        <v>236</v>
      </c>
      <c r="C84" s="74"/>
      <c r="D84" s="74"/>
      <c r="E84" s="48" t="s">
        <v>33</v>
      </c>
      <c r="F84" s="20"/>
      <c r="G84" s="52" t="s">
        <v>64</v>
      </c>
      <c r="H84" s="49" t="s">
        <v>65</v>
      </c>
      <c r="I84" s="50" t="s">
        <v>237</v>
      </c>
      <c r="J84" s="49" t="s">
        <v>238</v>
      </c>
      <c r="K84" s="50" t="s">
        <v>239</v>
      </c>
      <c r="L84" s="49" t="s">
        <v>240</v>
      </c>
      <c r="M84" s="25" t="s">
        <v>40</v>
      </c>
      <c r="N84" s="50" t="s">
        <v>241</v>
      </c>
      <c r="O84" s="59">
        <v>25500</v>
      </c>
      <c r="P84" s="25" t="s">
        <v>40</v>
      </c>
      <c r="Q84" s="25" t="s">
        <v>41</v>
      </c>
      <c r="R84" s="27" t="s">
        <v>42</v>
      </c>
      <c r="S84" s="27"/>
      <c r="T84" s="28"/>
      <c r="U84" s="55"/>
      <c r="V84" s="55"/>
      <c r="W84" s="55"/>
      <c r="X84" s="56"/>
      <c r="Y84" s="55"/>
      <c r="Z84" s="55"/>
      <c r="AA84" s="55"/>
      <c r="AB84" s="56"/>
      <c r="AC84" s="55"/>
      <c r="AD84" s="55"/>
      <c r="AE84" s="55"/>
      <c r="AF84" s="56"/>
      <c r="AG84" s="55"/>
      <c r="AH84" s="55"/>
      <c r="AI84" s="55"/>
      <c r="AJ84" s="55"/>
      <c r="AK84" s="56"/>
      <c r="AL84" s="55"/>
      <c r="AM84" s="55"/>
      <c r="AN84" s="55"/>
      <c r="AO84" s="29"/>
      <c r="AP84" s="55"/>
      <c r="AQ84" s="55"/>
      <c r="AR84" s="55"/>
      <c r="AS84" s="56"/>
      <c r="AT84" s="55"/>
      <c r="AU84" s="55"/>
      <c r="AV84" s="55"/>
      <c r="AW84" s="55"/>
      <c r="AX84" s="56"/>
      <c r="AY84" s="55"/>
      <c r="AZ84" s="55"/>
      <c r="BA84" s="55"/>
      <c r="BB84" s="56"/>
      <c r="BC84" s="57"/>
      <c r="BD84" s="55"/>
      <c r="BE84" s="55"/>
      <c r="BF84" s="55"/>
      <c r="BG84" s="29"/>
      <c r="BH84" s="55"/>
      <c r="BI84" s="55"/>
      <c r="BJ84" s="55"/>
      <c r="BK84" s="56"/>
      <c r="BL84" s="55"/>
      <c r="BM84" s="55"/>
      <c r="BN84" s="55"/>
      <c r="BO84" s="55"/>
      <c r="BP84" s="55"/>
      <c r="BQ84" s="55"/>
      <c r="BR84" s="55"/>
      <c r="BS84" s="55"/>
      <c r="BT84" s="45" t="s">
        <v>242</v>
      </c>
    </row>
    <row r="85" spans="1:72" ht="32.25" customHeight="1">
      <c r="A85" s="47"/>
      <c r="B85" s="74"/>
      <c r="C85" s="74"/>
      <c r="D85" s="74"/>
      <c r="E85" s="48" t="s">
        <v>44</v>
      </c>
      <c r="F85" s="51"/>
      <c r="G85" s="52"/>
      <c r="H85" s="49"/>
      <c r="I85" s="50"/>
      <c r="J85" s="49"/>
      <c r="K85" s="50"/>
      <c r="L85" s="49"/>
      <c r="M85" s="25"/>
      <c r="N85" s="50"/>
      <c r="O85" s="59"/>
      <c r="P85" s="25"/>
      <c r="Q85" s="25"/>
      <c r="R85" s="27" t="s">
        <v>45</v>
      </c>
      <c r="S85" s="27"/>
      <c r="T85" s="28"/>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c r="BL85" s="55"/>
      <c r="BM85" s="55"/>
      <c r="BN85" s="55"/>
      <c r="BO85" s="55"/>
      <c r="BP85" s="55"/>
      <c r="BQ85" s="55"/>
      <c r="BR85" s="55"/>
      <c r="BS85" s="55"/>
      <c r="BT85" s="46"/>
    </row>
    <row r="86" spans="1:72" ht="36.75" customHeight="1">
      <c r="A86" s="5" t="s">
        <v>2</v>
      </c>
      <c r="B86" s="60" t="s">
        <v>243</v>
      </c>
      <c r="C86" s="61"/>
      <c r="D86" s="62"/>
      <c r="E86" s="7" t="s">
        <v>4</v>
      </c>
      <c r="F86" s="7"/>
      <c r="G86" s="8" t="s">
        <v>47</v>
      </c>
      <c r="H86" s="8" t="s">
        <v>6</v>
      </c>
      <c r="I86" s="8" t="s">
        <v>7</v>
      </c>
      <c r="J86" s="8" t="s">
        <v>8</v>
      </c>
      <c r="K86" s="9" t="s">
        <v>162</v>
      </c>
      <c r="L86" s="9" t="s">
        <v>10</v>
      </c>
      <c r="M86" s="9" t="s">
        <v>11</v>
      </c>
      <c r="N86" s="9" t="s">
        <v>12</v>
      </c>
      <c r="O86" s="9" t="s">
        <v>13</v>
      </c>
      <c r="P86" s="9" t="s">
        <v>14</v>
      </c>
      <c r="Q86" s="9" t="s">
        <v>15</v>
      </c>
      <c r="R86" s="10" t="s">
        <v>16</v>
      </c>
      <c r="S86" s="10"/>
      <c r="T86" s="11" t="s">
        <v>17</v>
      </c>
      <c r="U86" s="11"/>
      <c r="V86" s="11"/>
      <c r="W86" s="11"/>
      <c r="X86" s="11"/>
      <c r="Y86" s="11" t="s">
        <v>18</v>
      </c>
      <c r="Z86" s="11"/>
      <c r="AA86" s="11"/>
      <c r="AB86" s="11"/>
      <c r="AC86" s="11" t="s">
        <v>19</v>
      </c>
      <c r="AD86" s="11"/>
      <c r="AE86" s="11"/>
      <c r="AF86" s="11"/>
      <c r="AG86" s="11" t="s">
        <v>20</v>
      </c>
      <c r="AH86" s="11"/>
      <c r="AI86" s="11"/>
      <c r="AJ86" s="11"/>
      <c r="AK86" s="11"/>
      <c r="AL86" s="11" t="s">
        <v>21</v>
      </c>
      <c r="AM86" s="11"/>
      <c r="AN86" s="11"/>
      <c r="AO86" s="11"/>
      <c r="AP86" s="12" t="s">
        <v>22</v>
      </c>
      <c r="AQ86" s="12"/>
      <c r="AR86" s="12"/>
      <c r="AS86" s="12"/>
      <c r="AT86" s="11" t="s">
        <v>23</v>
      </c>
      <c r="AU86" s="11"/>
      <c r="AV86" s="11"/>
      <c r="AW86" s="11"/>
      <c r="AX86" s="11"/>
      <c r="AY86" s="12" t="s">
        <v>24</v>
      </c>
      <c r="AZ86" s="12"/>
      <c r="BA86" s="12"/>
      <c r="BB86" s="12"/>
      <c r="BC86" s="11" t="s">
        <v>25</v>
      </c>
      <c r="BD86" s="11"/>
      <c r="BE86" s="11"/>
      <c r="BF86" s="11"/>
      <c r="BG86" s="11"/>
      <c r="BH86" s="11" t="s">
        <v>26</v>
      </c>
      <c r="BI86" s="11"/>
      <c r="BJ86" s="11"/>
      <c r="BK86" s="11"/>
      <c r="BL86" s="11" t="s">
        <v>27</v>
      </c>
      <c r="BM86" s="11"/>
      <c r="BN86" s="11"/>
      <c r="BO86" s="11"/>
      <c r="BP86" s="11" t="s">
        <v>28</v>
      </c>
      <c r="BQ86" s="11"/>
      <c r="BR86" s="11"/>
      <c r="BS86" s="11"/>
      <c r="BT86" s="13" t="s">
        <v>29</v>
      </c>
    </row>
    <row r="87" spans="1:72" ht="49.5" customHeight="1">
      <c r="A87" s="5"/>
      <c r="B87" s="63"/>
      <c r="C87" s="64"/>
      <c r="D87" s="65"/>
      <c r="E87" s="7"/>
      <c r="F87" s="7"/>
      <c r="G87" s="14"/>
      <c r="H87" s="14"/>
      <c r="I87" s="14"/>
      <c r="J87" s="14"/>
      <c r="K87" s="9"/>
      <c r="L87" s="9"/>
      <c r="M87" s="9"/>
      <c r="N87" s="9"/>
      <c r="O87" s="9"/>
      <c r="P87" s="9"/>
      <c r="Q87" s="9"/>
      <c r="R87" s="10"/>
      <c r="S87" s="10"/>
      <c r="T87" s="15">
        <v>1</v>
      </c>
      <c r="U87" s="15">
        <v>2</v>
      </c>
      <c r="V87" s="15">
        <v>3</v>
      </c>
      <c r="W87" s="15">
        <v>4</v>
      </c>
      <c r="X87" s="15">
        <v>5</v>
      </c>
      <c r="Y87" s="15">
        <v>6</v>
      </c>
      <c r="Z87" s="15">
        <v>7</v>
      </c>
      <c r="AA87" s="15">
        <v>8</v>
      </c>
      <c r="AB87" s="15">
        <v>9</v>
      </c>
      <c r="AC87" s="15">
        <v>10</v>
      </c>
      <c r="AD87" s="15">
        <v>11</v>
      </c>
      <c r="AE87" s="15">
        <v>12</v>
      </c>
      <c r="AF87" s="15">
        <v>13</v>
      </c>
      <c r="AG87" s="15">
        <v>14</v>
      </c>
      <c r="AH87" s="15">
        <v>15</v>
      </c>
      <c r="AI87" s="15">
        <v>16</v>
      </c>
      <c r="AJ87" s="15">
        <v>17</v>
      </c>
      <c r="AK87" s="15">
        <v>18</v>
      </c>
      <c r="AL87" s="15">
        <v>19</v>
      </c>
      <c r="AM87" s="15">
        <v>20</v>
      </c>
      <c r="AN87" s="15">
        <v>21</v>
      </c>
      <c r="AO87" s="15">
        <v>22</v>
      </c>
      <c r="AP87" s="15">
        <v>23</v>
      </c>
      <c r="AQ87" s="15">
        <f t="shared" ref="AQ87:BQ87" si="13">AP87+1</f>
        <v>24</v>
      </c>
      <c r="AR87" s="15">
        <f t="shared" si="13"/>
        <v>25</v>
      </c>
      <c r="AS87" s="15">
        <f t="shared" si="13"/>
        <v>26</v>
      </c>
      <c r="AT87" s="15">
        <f t="shared" si="13"/>
        <v>27</v>
      </c>
      <c r="AU87" s="15">
        <f t="shared" si="13"/>
        <v>28</v>
      </c>
      <c r="AV87" s="15">
        <f t="shared" si="13"/>
        <v>29</v>
      </c>
      <c r="AW87" s="15">
        <f t="shared" si="13"/>
        <v>30</v>
      </c>
      <c r="AX87" s="15">
        <f t="shared" si="13"/>
        <v>31</v>
      </c>
      <c r="AY87" s="15">
        <f t="shared" si="13"/>
        <v>32</v>
      </c>
      <c r="AZ87" s="15">
        <f t="shared" si="13"/>
        <v>33</v>
      </c>
      <c r="BA87" s="15">
        <f t="shared" si="13"/>
        <v>34</v>
      </c>
      <c r="BB87" s="15">
        <f t="shared" si="13"/>
        <v>35</v>
      </c>
      <c r="BC87" s="15">
        <f t="shared" si="13"/>
        <v>36</v>
      </c>
      <c r="BD87" s="15">
        <f t="shared" si="13"/>
        <v>37</v>
      </c>
      <c r="BE87" s="15">
        <f t="shared" si="13"/>
        <v>38</v>
      </c>
      <c r="BF87" s="15">
        <f t="shared" si="13"/>
        <v>39</v>
      </c>
      <c r="BG87" s="15">
        <f t="shared" si="13"/>
        <v>40</v>
      </c>
      <c r="BH87" s="15">
        <f t="shared" si="13"/>
        <v>41</v>
      </c>
      <c r="BI87" s="15">
        <f t="shared" si="13"/>
        <v>42</v>
      </c>
      <c r="BJ87" s="15">
        <f t="shared" si="13"/>
        <v>43</v>
      </c>
      <c r="BK87" s="15">
        <f t="shared" si="13"/>
        <v>44</v>
      </c>
      <c r="BL87" s="15">
        <f t="shared" si="13"/>
        <v>45</v>
      </c>
      <c r="BM87" s="15">
        <f t="shared" si="13"/>
        <v>46</v>
      </c>
      <c r="BN87" s="15">
        <f t="shared" si="13"/>
        <v>47</v>
      </c>
      <c r="BO87" s="15">
        <f t="shared" si="13"/>
        <v>48</v>
      </c>
      <c r="BP87" s="15">
        <f t="shared" si="13"/>
        <v>49</v>
      </c>
      <c r="BQ87" s="15">
        <f t="shared" si="13"/>
        <v>50</v>
      </c>
      <c r="BR87" s="15">
        <v>51</v>
      </c>
      <c r="BS87" s="15">
        <v>52</v>
      </c>
      <c r="BT87" s="16" t="s">
        <v>30</v>
      </c>
    </row>
    <row r="88" spans="1:72" ht="33" customHeight="1">
      <c r="A88" s="47" t="s">
        <v>244</v>
      </c>
      <c r="B88" s="19" t="s">
        <v>245</v>
      </c>
      <c r="C88" s="19"/>
      <c r="D88" s="19"/>
      <c r="E88" s="48" t="s">
        <v>33</v>
      </c>
      <c r="F88" s="20"/>
      <c r="G88" s="52" t="s">
        <v>165</v>
      </c>
      <c r="H88" s="49" t="s">
        <v>246</v>
      </c>
      <c r="I88" s="49" t="s">
        <v>114</v>
      </c>
      <c r="J88" s="49" t="s">
        <v>137</v>
      </c>
      <c r="K88" s="25" t="s">
        <v>40</v>
      </c>
      <c r="L88" s="49"/>
      <c r="M88" s="25" t="s">
        <v>40</v>
      </c>
      <c r="N88" s="49"/>
      <c r="O88" s="59">
        <v>1200</v>
      </c>
      <c r="P88" s="25" t="s">
        <v>40</v>
      </c>
      <c r="Q88" s="25" t="s">
        <v>41</v>
      </c>
      <c r="R88" s="27" t="s">
        <v>42</v>
      </c>
      <c r="S88" s="27"/>
      <c r="T88" s="28"/>
      <c r="U88" s="55"/>
      <c r="V88" s="55"/>
      <c r="W88" s="55"/>
      <c r="X88" s="55"/>
      <c r="Y88" s="55"/>
      <c r="Z88" s="55"/>
      <c r="AA88" s="55"/>
      <c r="AB88" s="55"/>
      <c r="AC88" s="55"/>
      <c r="AD88" s="55"/>
      <c r="AE88" s="55"/>
      <c r="AF88" s="55"/>
      <c r="AG88" s="55"/>
      <c r="AH88" s="55"/>
      <c r="AI88" s="56"/>
      <c r="AJ88" s="55"/>
      <c r="AK88" s="55"/>
      <c r="AL88" s="55"/>
      <c r="AM88" s="55"/>
      <c r="AN88" s="55"/>
      <c r="AO88" s="55"/>
      <c r="AP88" s="28"/>
      <c r="AQ88" s="55"/>
      <c r="AR88" s="55"/>
      <c r="AS88" s="55"/>
      <c r="AT88" s="55"/>
      <c r="AU88" s="55"/>
      <c r="AV88" s="55"/>
      <c r="AW88" s="55"/>
      <c r="AX88" s="55"/>
      <c r="AY88" s="55"/>
      <c r="AZ88" s="55"/>
      <c r="BA88" s="55"/>
      <c r="BB88" s="55"/>
      <c r="BC88" s="57"/>
      <c r="BD88" s="55"/>
      <c r="BE88" s="55"/>
      <c r="BF88" s="55"/>
      <c r="BG88" s="55"/>
      <c r="BH88" s="55"/>
      <c r="BI88" s="55"/>
      <c r="BJ88" s="55"/>
      <c r="BK88" s="28"/>
      <c r="BL88" s="55"/>
      <c r="BM88" s="55"/>
      <c r="BN88" s="55"/>
      <c r="BO88" s="55"/>
      <c r="BP88" s="55"/>
      <c r="BQ88" s="55"/>
      <c r="BR88" s="55"/>
      <c r="BS88" s="55"/>
      <c r="BT88" s="45" t="s">
        <v>93</v>
      </c>
    </row>
    <row r="89" spans="1:72" ht="15.75" customHeight="1">
      <c r="A89" s="47"/>
      <c r="B89" s="19"/>
      <c r="C89" s="19"/>
      <c r="D89" s="19"/>
      <c r="E89" s="48" t="s">
        <v>44</v>
      </c>
      <c r="F89" s="51"/>
      <c r="G89" s="52"/>
      <c r="H89" s="49"/>
      <c r="I89" s="49"/>
      <c r="J89" s="49"/>
      <c r="K89" s="25"/>
      <c r="L89" s="49"/>
      <c r="M89" s="25"/>
      <c r="N89" s="49"/>
      <c r="O89" s="59"/>
      <c r="P89" s="25"/>
      <c r="Q89" s="25"/>
      <c r="R89" s="27" t="s">
        <v>45</v>
      </c>
      <c r="S89" s="27"/>
      <c r="T89" s="28"/>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c r="BL89" s="55"/>
      <c r="BM89" s="55"/>
      <c r="BN89" s="55"/>
      <c r="BO89" s="55"/>
      <c r="BP89" s="55"/>
      <c r="BQ89" s="55"/>
      <c r="BR89" s="55"/>
      <c r="BS89" s="55"/>
      <c r="BT89" s="46"/>
    </row>
    <row r="90" spans="1:72" ht="46.5" customHeight="1">
      <c r="A90" s="47" t="s">
        <v>247</v>
      </c>
      <c r="B90" s="19" t="s">
        <v>248</v>
      </c>
      <c r="C90" s="19"/>
      <c r="D90" s="19"/>
      <c r="E90" s="48" t="s">
        <v>33</v>
      </c>
      <c r="F90" s="38"/>
      <c r="G90" s="52" t="s">
        <v>249</v>
      </c>
      <c r="H90" s="49" t="s">
        <v>250</v>
      </c>
      <c r="I90" s="50" t="s">
        <v>251</v>
      </c>
      <c r="J90" s="49" t="s">
        <v>67</v>
      </c>
      <c r="K90" s="50" t="s">
        <v>252</v>
      </c>
      <c r="L90" s="49" t="s">
        <v>206</v>
      </c>
      <c r="M90" s="25">
        <v>1</v>
      </c>
      <c r="N90" s="50" t="s">
        <v>208</v>
      </c>
      <c r="O90" s="59">
        <v>1200</v>
      </c>
      <c r="P90" s="54">
        <v>18547</v>
      </c>
      <c r="Q90" s="25" t="s">
        <v>41</v>
      </c>
      <c r="R90" s="27" t="s">
        <v>42</v>
      </c>
      <c r="S90" s="27"/>
      <c r="T90" s="28"/>
      <c r="U90" s="55"/>
      <c r="V90" s="55"/>
      <c r="W90" s="55"/>
      <c r="X90" s="55"/>
      <c r="Y90" s="55"/>
      <c r="Z90" s="55"/>
      <c r="AA90" s="55"/>
      <c r="AB90" s="55"/>
      <c r="AC90" s="55"/>
      <c r="AD90" s="55"/>
      <c r="AE90" s="55"/>
      <c r="AF90" s="55"/>
      <c r="AG90" s="56"/>
      <c r="AH90" s="55"/>
      <c r="AI90" s="55"/>
      <c r="AJ90" s="55"/>
      <c r="AK90" s="55"/>
      <c r="AL90" s="55"/>
      <c r="AM90" s="55"/>
      <c r="AN90" s="55"/>
      <c r="AO90" s="28"/>
      <c r="AP90" s="56"/>
      <c r="AQ90" s="55"/>
      <c r="AR90" s="55"/>
      <c r="AS90" s="55"/>
      <c r="AT90" s="55"/>
      <c r="AU90" s="55"/>
      <c r="AV90" s="55"/>
      <c r="AW90" s="55"/>
      <c r="AX90" s="55"/>
      <c r="AY90" s="55"/>
      <c r="AZ90" s="55"/>
      <c r="BA90" s="55"/>
      <c r="BB90" s="55"/>
      <c r="BC90" s="57"/>
      <c r="BD90" s="55"/>
      <c r="BE90" s="55"/>
      <c r="BF90" s="55"/>
      <c r="BG90" s="28"/>
      <c r="BH90" s="55"/>
      <c r="BI90" s="55"/>
      <c r="BJ90" s="55"/>
      <c r="BK90" s="55"/>
      <c r="BL90" s="55"/>
      <c r="BM90" s="55"/>
      <c r="BN90" s="55"/>
      <c r="BO90" s="55"/>
      <c r="BP90" s="55"/>
      <c r="BQ90" s="55"/>
      <c r="BR90" s="55"/>
      <c r="BS90" s="55"/>
      <c r="BT90" s="45" t="s">
        <v>253</v>
      </c>
    </row>
    <row r="91" spans="1:72" ht="34.5" customHeight="1">
      <c r="A91" s="47"/>
      <c r="B91" s="19"/>
      <c r="C91" s="19"/>
      <c r="D91" s="19"/>
      <c r="E91" s="48" t="s">
        <v>44</v>
      </c>
      <c r="F91" s="48"/>
      <c r="G91" s="52"/>
      <c r="H91" s="49"/>
      <c r="I91" s="50"/>
      <c r="J91" s="49"/>
      <c r="K91" s="50"/>
      <c r="L91" s="49"/>
      <c r="M91" s="25"/>
      <c r="N91" s="50"/>
      <c r="O91" s="59"/>
      <c r="P91" s="54"/>
      <c r="Q91" s="25"/>
      <c r="R91" s="27" t="s">
        <v>45</v>
      </c>
      <c r="S91" s="27"/>
      <c r="T91" s="28"/>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8"/>
      <c r="AZ91" s="55"/>
      <c r="BA91" s="58"/>
      <c r="BB91" s="55"/>
      <c r="BC91" s="55"/>
      <c r="BD91" s="55"/>
      <c r="BE91" s="55"/>
      <c r="BF91" s="55"/>
      <c r="BG91" s="55"/>
      <c r="BH91" s="58"/>
      <c r="BI91" s="55"/>
      <c r="BJ91" s="55"/>
      <c r="BK91" s="55"/>
      <c r="BL91" s="55"/>
      <c r="BM91" s="55"/>
      <c r="BN91" s="55"/>
      <c r="BO91" s="55"/>
      <c r="BP91" s="55"/>
      <c r="BQ91" s="55"/>
      <c r="BR91" s="55"/>
      <c r="BS91" s="55"/>
      <c r="BT91" s="46"/>
    </row>
    <row r="92" spans="1:72" ht="26.25" customHeight="1">
      <c r="A92" s="47" t="s">
        <v>254</v>
      </c>
      <c r="B92" s="19" t="s">
        <v>255</v>
      </c>
      <c r="C92" s="19"/>
      <c r="D92" s="19"/>
      <c r="E92" s="48" t="s">
        <v>33</v>
      </c>
      <c r="F92" s="21"/>
      <c r="G92" s="52" t="s">
        <v>256</v>
      </c>
      <c r="H92" s="49" t="s">
        <v>246</v>
      </c>
      <c r="I92" s="50" t="s">
        <v>114</v>
      </c>
      <c r="J92" s="49" t="s">
        <v>67</v>
      </c>
      <c r="K92" s="50">
        <v>1</v>
      </c>
      <c r="L92" s="49" t="s">
        <v>208</v>
      </c>
      <c r="M92" s="25">
        <v>1</v>
      </c>
      <c r="N92" s="50" t="s">
        <v>208</v>
      </c>
      <c r="O92" s="59">
        <v>1200</v>
      </c>
      <c r="P92" s="25" t="s">
        <v>40</v>
      </c>
      <c r="Q92" s="25" t="s">
        <v>41</v>
      </c>
      <c r="R92" s="27" t="s">
        <v>42</v>
      </c>
      <c r="S92" s="27"/>
      <c r="T92" s="28"/>
      <c r="U92" s="55"/>
      <c r="V92" s="55"/>
      <c r="W92" s="55"/>
      <c r="X92" s="55"/>
      <c r="Y92" s="55"/>
      <c r="Z92" s="55"/>
      <c r="AA92" s="55"/>
      <c r="AB92" s="55"/>
      <c r="AC92" s="55"/>
      <c r="AD92" s="55"/>
      <c r="AE92" s="55"/>
      <c r="AF92" s="55"/>
      <c r="AG92" s="55"/>
      <c r="AH92" s="55"/>
      <c r="AI92" s="55"/>
      <c r="AJ92" s="55"/>
      <c r="AK92" s="55"/>
      <c r="AL92" s="55"/>
      <c r="AM92" s="55"/>
      <c r="AN92" s="55"/>
      <c r="AO92" s="28"/>
      <c r="AP92" s="55"/>
      <c r="AQ92" s="55"/>
      <c r="AR92" s="55"/>
      <c r="AS92" s="55"/>
      <c r="AT92" s="55"/>
      <c r="AU92" s="55"/>
      <c r="AV92" s="55"/>
      <c r="AW92" s="55"/>
      <c r="AX92" s="55"/>
      <c r="AY92" s="55"/>
      <c r="AZ92" s="55"/>
      <c r="BA92" s="55"/>
      <c r="BB92" s="55"/>
      <c r="BC92" s="57"/>
      <c r="BD92" s="55"/>
      <c r="BE92" s="55"/>
      <c r="BF92" s="55"/>
      <c r="BG92" s="28"/>
      <c r="BH92" s="55"/>
      <c r="BI92" s="55"/>
      <c r="BJ92" s="55"/>
      <c r="BK92" s="55"/>
      <c r="BL92" s="55"/>
      <c r="BM92" s="55"/>
      <c r="BN92" s="55"/>
      <c r="BO92" s="55"/>
      <c r="BP92" s="55"/>
      <c r="BQ92" s="55"/>
      <c r="BR92" s="55"/>
      <c r="BS92" s="55"/>
      <c r="BT92" s="45" t="s">
        <v>257</v>
      </c>
    </row>
    <row r="93" spans="1:72" ht="31.5" customHeight="1">
      <c r="A93" s="47"/>
      <c r="B93" s="19"/>
      <c r="C93" s="19"/>
      <c r="D93" s="19"/>
      <c r="E93" s="48" t="s">
        <v>44</v>
      </c>
      <c r="F93" s="48"/>
      <c r="G93" s="52"/>
      <c r="H93" s="49"/>
      <c r="I93" s="50"/>
      <c r="J93" s="49"/>
      <c r="K93" s="50"/>
      <c r="L93" s="49"/>
      <c r="M93" s="25"/>
      <c r="N93" s="50"/>
      <c r="O93" s="59"/>
      <c r="P93" s="25"/>
      <c r="Q93" s="25"/>
      <c r="R93" s="27" t="s">
        <v>45</v>
      </c>
      <c r="S93" s="27"/>
      <c r="T93" s="28"/>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c r="BL93" s="55"/>
      <c r="BM93" s="55"/>
      <c r="BN93" s="55"/>
      <c r="BO93" s="55"/>
      <c r="BP93" s="55"/>
      <c r="BQ93" s="55"/>
      <c r="BR93" s="55"/>
      <c r="BS93" s="55"/>
      <c r="BT93" s="46"/>
    </row>
    <row r="94" spans="1:72" ht="24.75" customHeight="1">
      <c r="A94" s="75" t="s">
        <v>258</v>
      </c>
      <c r="B94" s="76"/>
      <c r="C94" s="76"/>
      <c r="D94" s="76"/>
      <c r="E94" s="76"/>
      <c r="F94" s="76"/>
      <c r="G94" s="76"/>
      <c r="H94" s="76"/>
      <c r="I94" s="76"/>
      <c r="J94" s="76"/>
      <c r="K94" s="76"/>
      <c r="L94" s="76"/>
      <c r="M94" s="76"/>
      <c r="N94" s="77"/>
      <c r="O94" s="78">
        <f>SUM(O68,O70,O72,O76,O78,O82,O84,O88,O90,O92)</f>
        <v>87200</v>
      </c>
      <c r="P94" s="78">
        <f>SUM(P90,P70,P68)</f>
        <v>24247</v>
      </c>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c r="BR94" s="79"/>
      <c r="BS94" s="79"/>
      <c r="BT94" s="79"/>
    </row>
    <row r="95" spans="1:72" ht="28.5" customHeight="1">
      <c r="A95" s="3" t="s">
        <v>259</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row>
    <row r="96" spans="1:72" ht="44.25" customHeight="1">
      <c r="A96" s="5" t="s">
        <v>2</v>
      </c>
      <c r="B96" s="6" t="s">
        <v>260</v>
      </c>
      <c r="C96" s="6"/>
      <c r="D96" s="6"/>
      <c r="E96" s="7" t="s">
        <v>4</v>
      </c>
      <c r="F96" s="7"/>
      <c r="G96" s="8" t="s">
        <v>47</v>
      </c>
      <c r="H96" s="8" t="s">
        <v>6</v>
      </c>
      <c r="I96" s="8" t="s">
        <v>7</v>
      </c>
      <c r="J96" s="8" t="s">
        <v>8</v>
      </c>
      <c r="K96" s="9" t="s">
        <v>162</v>
      </c>
      <c r="L96" s="9" t="s">
        <v>10</v>
      </c>
      <c r="M96" s="9" t="s">
        <v>11</v>
      </c>
      <c r="N96" s="9" t="s">
        <v>12</v>
      </c>
      <c r="O96" s="9" t="s">
        <v>13</v>
      </c>
      <c r="P96" s="9" t="s">
        <v>14</v>
      </c>
      <c r="Q96" s="9" t="s">
        <v>15</v>
      </c>
      <c r="R96" s="10" t="s">
        <v>16</v>
      </c>
      <c r="S96" s="10"/>
      <c r="T96" s="11" t="s">
        <v>17</v>
      </c>
      <c r="U96" s="11"/>
      <c r="V96" s="11"/>
      <c r="W96" s="11"/>
      <c r="X96" s="11"/>
      <c r="Y96" s="11" t="s">
        <v>18</v>
      </c>
      <c r="Z96" s="11"/>
      <c r="AA96" s="11"/>
      <c r="AB96" s="11"/>
      <c r="AC96" s="11" t="s">
        <v>19</v>
      </c>
      <c r="AD96" s="11"/>
      <c r="AE96" s="11"/>
      <c r="AF96" s="11"/>
      <c r="AG96" s="11" t="s">
        <v>20</v>
      </c>
      <c r="AH96" s="11"/>
      <c r="AI96" s="11"/>
      <c r="AJ96" s="11"/>
      <c r="AK96" s="11"/>
      <c r="AL96" s="11" t="s">
        <v>21</v>
      </c>
      <c r="AM96" s="11"/>
      <c r="AN96" s="11"/>
      <c r="AO96" s="11"/>
      <c r="AP96" s="12" t="s">
        <v>22</v>
      </c>
      <c r="AQ96" s="12"/>
      <c r="AR96" s="12"/>
      <c r="AS96" s="12"/>
      <c r="AT96" s="11" t="s">
        <v>23</v>
      </c>
      <c r="AU96" s="11"/>
      <c r="AV96" s="11"/>
      <c r="AW96" s="11"/>
      <c r="AX96" s="11"/>
      <c r="AY96" s="12" t="s">
        <v>24</v>
      </c>
      <c r="AZ96" s="12"/>
      <c r="BA96" s="12"/>
      <c r="BB96" s="12"/>
      <c r="BC96" s="11" t="s">
        <v>25</v>
      </c>
      <c r="BD96" s="11"/>
      <c r="BE96" s="11"/>
      <c r="BF96" s="11"/>
      <c r="BG96" s="11"/>
      <c r="BH96" s="11" t="s">
        <v>26</v>
      </c>
      <c r="BI96" s="11"/>
      <c r="BJ96" s="11"/>
      <c r="BK96" s="11"/>
      <c r="BL96" s="11" t="s">
        <v>27</v>
      </c>
      <c r="BM96" s="11"/>
      <c r="BN96" s="11"/>
      <c r="BO96" s="11"/>
      <c r="BP96" s="11" t="s">
        <v>28</v>
      </c>
      <c r="BQ96" s="11"/>
      <c r="BR96" s="11"/>
      <c r="BS96" s="11"/>
      <c r="BT96" s="13" t="s">
        <v>29</v>
      </c>
    </row>
    <row r="97" spans="1:72" ht="43.5" customHeight="1">
      <c r="A97" s="5"/>
      <c r="B97" s="6"/>
      <c r="C97" s="6"/>
      <c r="D97" s="6"/>
      <c r="E97" s="7"/>
      <c r="F97" s="7"/>
      <c r="G97" s="14"/>
      <c r="H97" s="14"/>
      <c r="I97" s="14"/>
      <c r="J97" s="14"/>
      <c r="K97" s="9"/>
      <c r="L97" s="9"/>
      <c r="M97" s="9"/>
      <c r="N97" s="9"/>
      <c r="O97" s="9"/>
      <c r="P97" s="9"/>
      <c r="Q97" s="9"/>
      <c r="R97" s="10"/>
      <c r="S97" s="10"/>
      <c r="T97" s="15">
        <v>1</v>
      </c>
      <c r="U97" s="15">
        <v>2</v>
      </c>
      <c r="V97" s="15">
        <v>3</v>
      </c>
      <c r="W97" s="15">
        <v>4</v>
      </c>
      <c r="X97" s="15">
        <v>5</v>
      </c>
      <c r="Y97" s="15">
        <v>6</v>
      </c>
      <c r="Z97" s="15">
        <v>7</v>
      </c>
      <c r="AA97" s="15">
        <v>8</v>
      </c>
      <c r="AB97" s="15">
        <v>9</v>
      </c>
      <c r="AC97" s="15">
        <v>10</v>
      </c>
      <c r="AD97" s="15">
        <v>11</v>
      </c>
      <c r="AE97" s="15">
        <v>12</v>
      </c>
      <c r="AF97" s="15">
        <v>13</v>
      </c>
      <c r="AG97" s="15">
        <v>14</v>
      </c>
      <c r="AH97" s="15">
        <v>15</v>
      </c>
      <c r="AI97" s="15">
        <v>16</v>
      </c>
      <c r="AJ97" s="15">
        <v>17</v>
      </c>
      <c r="AK97" s="15">
        <v>18</v>
      </c>
      <c r="AL97" s="15">
        <v>19</v>
      </c>
      <c r="AM97" s="15">
        <v>20</v>
      </c>
      <c r="AN97" s="15">
        <v>21</v>
      </c>
      <c r="AO97" s="15">
        <v>22</v>
      </c>
      <c r="AP97" s="15">
        <v>23</v>
      </c>
      <c r="AQ97" s="15">
        <f t="shared" ref="AQ97:BQ97" si="14">AP97+1</f>
        <v>24</v>
      </c>
      <c r="AR97" s="15">
        <f t="shared" si="14"/>
        <v>25</v>
      </c>
      <c r="AS97" s="15">
        <f t="shared" si="14"/>
        <v>26</v>
      </c>
      <c r="AT97" s="15">
        <f t="shared" si="14"/>
        <v>27</v>
      </c>
      <c r="AU97" s="15">
        <f t="shared" si="14"/>
        <v>28</v>
      </c>
      <c r="AV97" s="15">
        <f t="shared" si="14"/>
        <v>29</v>
      </c>
      <c r="AW97" s="15">
        <f t="shared" si="14"/>
        <v>30</v>
      </c>
      <c r="AX97" s="15">
        <f t="shared" si="14"/>
        <v>31</v>
      </c>
      <c r="AY97" s="15">
        <f t="shared" si="14"/>
        <v>32</v>
      </c>
      <c r="AZ97" s="15">
        <f t="shared" si="14"/>
        <v>33</v>
      </c>
      <c r="BA97" s="15">
        <f t="shared" si="14"/>
        <v>34</v>
      </c>
      <c r="BB97" s="15">
        <f t="shared" si="14"/>
        <v>35</v>
      </c>
      <c r="BC97" s="15">
        <f t="shared" si="14"/>
        <v>36</v>
      </c>
      <c r="BD97" s="15">
        <f t="shared" si="14"/>
        <v>37</v>
      </c>
      <c r="BE97" s="15">
        <f t="shared" si="14"/>
        <v>38</v>
      </c>
      <c r="BF97" s="15">
        <f t="shared" si="14"/>
        <v>39</v>
      </c>
      <c r="BG97" s="15">
        <f t="shared" si="14"/>
        <v>40</v>
      </c>
      <c r="BH97" s="15">
        <f t="shared" si="14"/>
        <v>41</v>
      </c>
      <c r="BI97" s="15">
        <f t="shared" si="14"/>
        <v>42</v>
      </c>
      <c r="BJ97" s="15">
        <f t="shared" si="14"/>
        <v>43</v>
      </c>
      <c r="BK97" s="15">
        <f t="shared" si="14"/>
        <v>44</v>
      </c>
      <c r="BL97" s="15">
        <f t="shared" si="14"/>
        <v>45</v>
      </c>
      <c r="BM97" s="15">
        <f t="shared" si="14"/>
        <v>46</v>
      </c>
      <c r="BN97" s="15">
        <f t="shared" si="14"/>
        <v>47</v>
      </c>
      <c r="BO97" s="15">
        <f t="shared" si="14"/>
        <v>48</v>
      </c>
      <c r="BP97" s="15">
        <f t="shared" si="14"/>
        <v>49</v>
      </c>
      <c r="BQ97" s="15">
        <f t="shared" si="14"/>
        <v>50</v>
      </c>
      <c r="BR97" s="15">
        <v>51</v>
      </c>
      <c r="BS97" s="15">
        <v>52</v>
      </c>
      <c r="BT97" s="16" t="s">
        <v>30</v>
      </c>
    </row>
    <row r="98" spans="1:72" ht="20.25" customHeight="1">
      <c r="A98" s="18" t="s">
        <v>261</v>
      </c>
      <c r="B98" s="19" t="s">
        <v>262</v>
      </c>
      <c r="C98" s="19"/>
      <c r="D98" s="19"/>
      <c r="E98" s="20" t="s">
        <v>33</v>
      </c>
      <c r="F98" s="20"/>
      <c r="G98" s="33" t="s">
        <v>82</v>
      </c>
      <c r="H98" s="25" t="s">
        <v>263</v>
      </c>
      <c r="I98" s="25" t="s">
        <v>264</v>
      </c>
      <c r="J98" s="49" t="s">
        <v>52</v>
      </c>
      <c r="K98" s="25" t="s">
        <v>40</v>
      </c>
      <c r="L98" s="25" t="s">
        <v>265</v>
      </c>
      <c r="M98" s="25" t="s">
        <v>40</v>
      </c>
      <c r="N98" s="25" t="s">
        <v>208</v>
      </c>
      <c r="O98" s="26">
        <v>600</v>
      </c>
      <c r="P98" s="25" t="s">
        <v>40</v>
      </c>
      <c r="Q98" s="25" t="s">
        <v>41</v>
      </c>
      <c r="R98" s="27" t="s">
        <v>42</v>
      </c>
      <c r="S98" s="27"/>
      <c r="T98" s="28"/>
      <c r="U98" s="28"/>
      <c r="V98" s="28"/>
      <c r="W98" s="28"/>
      <c r="X98" s="28"/>
      <c r="Y98" s="28"/>
      <c r="Z98" s="28"/>
      <c r="AA98" s="28"/>
      <c r="AB98" s="28"/>
      <c r="AC98" s="28"/>
      <c r="AD98" s="28"/>
      <c r="AE98" s="28"/>
      <c r="AF98" s="29"/>
      <c r="AG98" s="28"/>
      <c r="AH98" s="28"/>
      <c r="AI98" s="28"/>
      <c r="AJ98" s="28"/>
      <c r="AK98" s="28"/>
      <c r="AL98" s="28"/>
      <c r="AM98" s="28"/>
      <c r="AN98" s="28"/>
      <c r="AO98" s="28"/>
      <c r="AP98" s="28"/>
      <c r="AQ98" s="28"/>
      <c r="AR98" s="28"/>
      <c r="AS98" s="28"/>
      <c r="AT98" s="28"/>
      <c r="AU98" s="28"/>
      <c r="AV98" s="28"/>
      <c r="AW98" s="28"/>
      <c r="AX98" s="29"/>
      <c r="AY98" s="28"/>
      <c r="AZ98" s="28"/>
      <c r="BA98" s="28"/>
      <c r="BB98" s="28"/>
      <c r="BC98" s="28"/>
      <c r="BD98" s="28"/>
      <c r="BE98" s="28"/>
      <c r="BF98" s="28"/>
      <c r="BG98" s="28"/>
      <c r="BH98" s="28"/>
      <c r="BI98" s="28"/>
      <c r="BJ98" s="28"/>
      <c r="BK98" s="28"/>
      <c r="BL98" s="28"/>
      <c r="BM98" s="28"/>
      <c r="BN98" s="28"/>
      <c r="BO98" s="28"/>
      <c r="BP98" s="28"/>
      <c r="BQ98" s="28"/>
      <c r="BR98" s="28"/>
      <c r="BS98" s="28"/>
      <c r="BT98" s="45" t="s">
        <v>93</v>
      </c>
    </row>
    <row r="99" spans="1:72" ht="15.75" customHeight="1">
      <c r="A99" s="18"/>
      <c r="B99" s="19"/>
      <c r="C99" s="19"/>
      <c r="D99" s="19"/>
      <c r="E99" s="20" t="s">
        <v>44</v>
      </c>
      <c r="F99" s="82"/>
      <c r="G99" s="33"/>
      <c r="H99" s="25"/>
      <c r="I99" s="25"/>
      <c r="J99" s="49"/>
      <c r="K99" s="25"/>
      <c r="L99" s="25"/>
      <c r="M99" s="25"/>
      <c r="N99" s="25"/>
      <c r="O99" s="26"/>
      <c r="P99" s="25"/>
      <c r="Q99" s="25"/>
      <c r="R99" s="27" t="s">
        <v>45</v>
      </c>
      <c r="S99" s="27"/>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46"/>
    </row>
    <row r="100" spans="1:72" ht="24" customHeight="1">
      <c r="A100" s="18" t="s">
        <v>266</v>
      </c>
      <c r="B100" s="19" t="s">
        <v>267</v>
      </c>
      <c r="C100" s="19"/>
      <c r="D100" s="19"/>
      <c r="E100" s="20" t="s">
        <v>33</v>
      </c>
      <c r="F100" s="20"/>
      <c r="G100" s="25" t="s">
        <v>165</v>
      </c>
      <c r="H100" s="25" t="s">
        <v>268</v>
      </c>
      <c r="I100" s="25" t="s">
        <v>264</v>
      </c>
      <c r="J100" s="49" t="s">
        <v>137</v>
      </c>
      <c r="K100" s="25" t="s">
        <v>40</v>
      </c>
      <c r="L100" s="25" t="s">
        <v>40</v>
      </c>
      <c r="M100" s="25" t="s">
        <v>40</v>
      </c>
      <c r="N100" s="25" t="s">
        <v>40</v>
      </c>
      <c r="O100" s="26">
        <v>700</v>
      </c>
      <c r="P100" s="25" t="s">
        <v>40</v>
      </c>
      <c r="Q100" s="25" t="s">
        <v>41</v>
      </c>
      <c r="R100" s="27" t="s">
        <v>42</v>
      </c>
      <c r="S100" s="27"/>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c r="BC100" s="29"/>
      <c r="BD100" s="28"/>
      <c r="BE100" s="28"/>
      <c r="BF100" s="28"/>
      <c r="BG100" s="28"/>
      <c r="BH100" s="28"/>
      <c r="BI100" s="28"/>
      <c r="BJ100" s="28"/>
      <c r="BK100" s="28"/>
      <c r="BL100" s="28"/>
      <c r="BM100" s="28"/>
      <c r="BN100" s="28"/>
      <c r="BO100" s="28"/>
      <c r="BP100" s="28"/>
      <c r="BQ100" s="28"/>
      <c r="BR100" s="28"/>
      <c r="BS100" s="28"/>
      <c r="BT100" s="45" t="s">
        <v>93</v>
      </c>
    </row>
    <row r="101" spans="1:72" ht="27" customHeight="1">
      <c r="A101" s="18"/>
      <c r="B101" s="19"/>
      <c r="C101" s="19"/>
      <c r="D101" s="19"/>
      <c r="E101" s="20" t="s">
        <v>44</v>
      </c>
      <c r="F101" s="82"/>
      <c r="G101" s="25"/>
      <c r="H101" s="25"/>
      <c r="I101" s="25"/>
      <c r="J101" s="49"/>
      <c r="K101" s="25"/>
      <c r="L101" s="25"/>
      <c r="M101" s="25"/>
      <c r="N101" s="25"/>
      <c r="O101" s="26"/>
      <c r="P101" s="25"/>
      <c r="Q101" s="25"/>
      <c r="R101" s="27" t="s">
        <v>45</v>
      </c>
      <c r="S101" s="27"/>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46"/>
    </row>
    <row r="102" spans="1:72" ht="22.5" customHeight="1">
      <c r="A102" s="18" t="s">
        <v>269</v>
      </c>
      <c r="B102" s="19" t="s">
        <v>270</v>
      </c>
      <c r="C102" s="19"/>
      <c r="D102" s="19"/>
      <c r="E102" s="20" t="s">
        <v>33</v>
      </c>
      <c r="F102" s="38"/>
      <c r="G102" s="33" t="s">
        <v>165</v>
      </c>
      <c r="H102" s="25" t="s">
        <v>271</v>
      </c>
      <c r="I102" s="25" t="s">
        <v>272</v>
      </c>
      <c r="J102" s="49" t="s">
        <v>273</v>
      </c>
      <c r="K102" s="25" t="s">
        <v>274</v>
      </c>
      <c r="L102" s="49" t="s">
        <v>275</v>
      </c>
      <c r="M102" s="25" t="s">
        <v>276</v>
      </c>
      <c r="N102" s="25" t="s">
        <v>277</v>
      </c>
      <c r="O102" s="26">
        <v>12100</v>
      </c>
      <c r="P102" s="42">
        <v>1500</v>
      </c>
      <c r="Q102" s="25" t="s">
        <v>278</v>
      </c>
      <c r="R102" s="27" t="s">
        <v>42</v>
      </c>
      <c r="S102" s="27"/>
      <c r="T102" s="28"/>
      <c r="U102" s="28"/>
      <c r="V102" s="28"/>
      <c r="W102" s="28"/>
      <c r="X102" s="29"/>
      <c r="Y102" s="28"/>
      <c r="Z102" s="28"/>
      <c r="AA102" s="28"/>
      <c r="AB102" s="28"/>
      <c r="AC102" s="28"/>
      <c r="AD102" s="28"/>
      <c r="AE102" s="28"/>
      <c r="AF102" s="28"/>
      <c r="AG102" s="28"/>
      <c r="AH102" s="28"/>
      <c r="AI102" s="28"/>
      <c r="AJ102" s="28"/>
      <c r="AK102" s="29"/>
      <c r="AL102" s="28"/>
      <c r="AM102" s="28"/>
      <c r="AN102" s="28"/>
      <c r="AO102" s="28"/>
      <c r="AP102" s="28"/>
      <c r="AQ102" s="28"/>
      <c r="AR102" s="28"/>
      <c r="AS102" s="28"/>
      <c r="AT102" s="28"/>
      <c r="AU102" s="28"/>
      <c r="AV102" s="28"/>
      <c r="AW102" s="28"/>
      <c r="AX102" s="29"/>
      <c r="AY102" s="28"/>
      <c r="AZ102" s="28"/>
      <c r="BA102" s="28"/>
      <c r="BB102" s="28"/>
      <c r="BC102" s="28"/>
      <c r="BD102" s="28"/>
      <c r="BE102" s="28"/>
      <c r="BF102" s="28"/>
      <c r="BG102" s="28"/>
      <c r="BH102" s="28"/>
      <c r="BI102" s="28"/>
      <c r="BJ102" s="28"/>
      <c r="BK102" s="29"/>
      <c r="BL102" s="28"/>
      <c r="BM102" s="28"/>
      <c r="BN102" s="28"/>
      <c r="BO102" s="28"/>
      <c r="BP102" s="28"/>
      <c r="BQ102" s="28"/>
      <c r="BR102" s="28"/>
      <c r="BS102" s="28"/>
      <c r="BT102" s="45" t="s">
        <v>279</v>
      </c>
    </row>
    <row r="103" spans="1:72" ht="18.75" customHeight="1">
      <c r="A103" s="18"/>
      <c r="B103" s="19"/>
      <c r="C103" s="19"/>
      <c r="D103" s="19"/>
      <c r="E103" s="20" t="s">
        <v>44</v>
      </c>
      <c r="F103" s="20"/>
      <c r="G103" s="33"/>
      <c r="H103" s="25"/>
      <c r="I103" s="25"/>
      <c r="J103" s="49"/>
      <c r="K103" s="25"/>
      <c r="L103" s="49"/>
      <c r="M103" s="25"/>
      <c r="N103" s="25"/>
      <c r="O103" s="26"/>
      <c r="P103" s="42"/>
      <c r="Q103" s="25"/>
      <c r="R103" s="27" t="s">
        <v>45</v>
      </c>
      <c r="S103" s="27"/>
      <c r="T103" s="28"/>
      <c r="U103" s="28"/>
      <c r="V103" s="28"/>
      <c r="W103" s="28"/>
      <c r="X103" s="28"/>
      <c r="Y103" s="28"/>
      <c r="Z103" s="28"/>
      <c r="AA103" s="28"/>
      <c r="AB103" s="28"/>
      <c r="AC103" s="28"/>
      <c r="AD103" s="83"/>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46"/>
    </row>
    <row r="104" spans="1:72" ht="30.75" customHeight="1">
      <c r="A104" s="18" t="s">
        <v>280</v>
      </c>
      <c r="B104" s="19" t="s">
        <v>281</v>
      </c>
      <c r="C104" s="19"/>
      <c r="D104" s="19"/>
      <c r="E104" s="20" t="s">
        <v>33</v>
      </c>
      <c r="F104" s="20"/>
      <c r="G104" s="33" t="s">
        <v>165</v>
      </c>
      <c r="H104" s="25" t="s">
        <v>271</v>
      </c>
      <c r="I104" s="25" t="s">
        <v>282</v>
      </c>
      <c r="J104" s="49" t="s">
        <v>283</v>
      </c>
      <c r="K104" s="25" t="s">
        <v>284</v>
      </c>
      <c r="L104" s="49" t="s">
        <v>285</v>
      </c>
      <c r="M104" s="25" t="s">
        <v>40</v>
      </c>
      <c r="N104" s="25" t="s">
        <v>286</v>
      </c>
      <c r="O104" s="26">
        <v>5000</v>
      </c>
      <c r="P104" s="25" t="s">
        <v>40</v>
      </c>
      <c r="Q104" s="25" t="s">
        <v>278</v>
      </c>
      <c r="R104" s="27" t="s">
        <v>42</v>
      </c>
      <c r="S104" s="27"/>
      <c r="T104" s="28"/>
      <c r="U104" s="28"/>
      <c r="V104" s="28"/>
      <c r="W104" s="28"/>
      <c r="X104" s="28"/>
      <c r="Y104" s="28"/>
      <c r="Z104" s="28"/>
      <c r="AA104" s="28"/>
      <c r="AB104" s="28"/>
      <c r="AC104" s="28"/>
      <c r="AD104" s="28"/>
      <c r="AE104" s="28"/>
      <c r="AF104" s="28"/>
      <c r="AG104" s="29"/>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45" t="s">
        <v>287</v>
      </c>
    </row>
    <row r="105" spans="1:72" ht="28.5" customHeight="1">
      <c r="A105" s="18"/>
      <c r="B105" s="19"/>
      <c r="C105" s="19"/>
      <c r="D105" s="19"/>
      <c r="E105" s="20" t="s">
        <v>44</v>
      </c>
      <c r="F105" s="82"/>
      <c r="G105" s="33"/>
      <c r="H105" s="25"/>
      <c r="I105" s="25"/>
      <c r="J105" s="49"/>
      <c r="K105" s="25"/>
      <c r="L105" s="49"/>
      <c r="M105" s="25"/>
      <c r="N105" s="25"/>
      <c r="O105" s="26"/>
      <c r="P105" s="25"/>
      <c r="Q105" s="25"/>
      <c r="R105" s="27" t="s">
        <v>45</v>
      </c>
      <c r="S105" s="27"/>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46"/>
    </row>
    <row r="106" spans="1:72" ht="44.25" customHeight="1">
      <c r="A106" s="5" t="s">
        <v>2</v>
      </c>
      <c r="B106" s="6" t="s">
        <v>288</v>
      </c>
      <c r="C106" s="6"/>
      <c r="D106" s="6"/>
      <c r="E106" s="7" t="s">
        <v>4</v>
      </c>
      <c r="F106" s="7"/>
      <c r="G106" s="8" t="s">
        <v>47</v>
      </c>
      <c r="H106" s="8" t="s">
        <v>6</v>
      </c>
      <c r="I106" s="8" t="s">
        <v>7</v>
      </c>
      <c r="J106" s="8" t="s">
        <v>8</v>
      </c>
      <c r="K106" s="9" t="s">
        <v>162</v>
      </c>
      <c r="L106" s="9" t="s">
        <v>10</v>
      </c>
      <c r="M106" s="9" t="s">
        <v>11</v>
      </c>
      <c r="N106" s="9" t="s">
        <v>12</v>
      </c>
      <c r="O106" s="9" t="s">
        <v>13</v>
      </c>
      <c r="P106" s="9" t="s">
        <v>14</v>
      </c>
      <c r="Q106" s="9" t="s">
        <v>15</v>
      </c>
      <c r="R106" s="10" t="s">
        <v>16</v>
      </c>
      <c r="S106" s="10"/>
      <c r="T106" s="11" t="s">
        <v>17</v>
      </c>
      <c r="U106" s="11"/>
      <c r="V106" s="11"/>
      <c r="W106" s="11"/>
      <c r="X106" s="11"/>
      <c r="Y106" s="11" t="s">
        <v>18</v>
      </c>
      <c r="Z106" s="11"/>
      <c r="AA106" s="11"/>
      <c r="AB106" s="11"/>
      <c r="AC106" s="11" t="s">
        <v>19</v>
      </c>
      <c r="AD106" s="11"/>
      <c r="AE106" s="11"/>
      <c r="AF106" s="11"/>
      <c r="AG106" s="11" t="s">
        <v>20</v>
      </c>
      <c r="AH106" s="11"/>
      <c r="AI106" s="11"/>
      <c r="AJ106" s="11"/>
      <c r="AK106" s="11"/>
      <c r="AL106" s="11" t="s">
        <v>21</v>
      </c>
      <c r="AM106" s="11"/>
      <c r="AN106" s="11"/>
      <c r="AO106" s="11"/>
      <c r="AP106" s="12" t="s">
        <v>22</v>
      </c>
      <c r="AQ106" s="12"/>
      <c r="AR106" s="12"/>
      <c r="AS106" s="12"/>
      <c r="AT106" s="11" t="s">
        <v>23</v>
      </c>
      <c r="AU106" s="11"/>
      <c r="AV106" s="11"/>
      <c r="AW106" s="11"/>
      <c r="AX106" s="11"/>
      <c r="AY106" s="12" t="s">
        <v>24</v>
      </c>
      <c r="AZ106" s="12"/>
      <c r="BA106" s="12"/>
      <c r="BB106" s="12"/>
      <c r="BC106" s="11" t="s">
        <v>25</v>
      </c>
      <c r="BD106" s="11"/>
      <c r="BE106" s="11"/>
      <c r="BF106" s="11"/>
      <c r="BG106" s="11"/>
      <c r="BH106" s="11" t="s">
        <v>26</v>
      </c>
      <c r="BI106" s="11"/>
      <c r="BJ106" s="11"/>
      <c r="BK106" s="11"/>
      <c r="BL106" s="11" t="s">
        <v>27</v>
      </c>
      <c r="BM106" s="11"/>
      <c r="BN106" s="11"/>
      <c r="BO106" s="11"/>
      <c r="BP106" s="11" t="s">
        <v>28</v>
      </c>
      <c r="BQ106" s="11"/>
      <c r="BR106" s="11"/>
      <c r="BS106" s="11"/>
      <c r="BT106" s="13" t="s">
        <v>29</v>
      </c>
    </row>
    <row r="107" spans="1:72" ht="43.5" customHeight="1">
      <c r="A107" s="5"/>
      <c r="B107" s="6"/>
      <c r="C107" s="6"/>
      <c r="D107" s="6"/>
      <c r="E107" s="7"/>
      <c r="F107" s="7"/>
      <c r="G107" s="14"/>
      <c r="H107" s="14"/>
      <c r="I107" s="14"/>
      <c r="J107" s="14"/>
      <c r="K107" s="9"/>
      <c r="L107" s="9"/>
      <c r="M107" s="9"/>
      <c r="N107" s="9"/>
      <c r="O107" s="9"/>
      <c r="P107" s="9"/>
      <c r="Q107" s="9"/>
      <c r="R107" s="10"/>
      <c r="S107" s="10"/>
      <c r="T107" s="15">
        <v>1</v>
      </c>
      <c r="U107" s="15">
        <v>2</v>
      </c>
      <c r="V107" s="15">
        <v>3</v>
      </c>
      <c r="W107" s="15">
        <v>4</v>
      </c>
      <c r="X107" s="15">
        <v>5</v>
      </c>
      <c r="Y107" s="15">
        <v>6</v>
      </c>
      <c r="Z107" s="15">
        <v>7</v>
      </c>
      <c r="AA107" s="15">
        <v>8</v>
      </c>
      <c r="AB107" s="15">
        <v>9</v>
      </c>
      <c r="AC107" s="15">
        <v>10</v>
      </c>
      <c r="AD107" s="15">
        <v>11</v>
      </c>
      <c r="AE107" s="15">
        <v>12</v>
      </c>
      <c r="AF107" s="15">
        <v>13</v>
      </c>
      <c r="AG107" s="15">
        <v>14</v>
      </c>
      <c r="AH107" s="15">
        <v>15</v>
      </c>
      <c r="AI107" s="15">
        <v>16</v>
      </c>
      <c r="AJ107" s="15">
        <v>17</v>
      </c>
      <c r="AK107" s="15">
        <v>18</v>
      </c>
      <c r="AL107" s="15">
        <v>19</v>
      </c>
      <c r="AM107" s="15">
        <v>20</v>
      </c>
      <c r="AN107" s="15">
        <v>21</v>
      </c>
      <c r="AO107" s="15">
        <v>22</v>
      </c>
      <c r="AP107" s="15">
        <v>23</v>
      </c>
      <c r="AQ107" s="15">
        <f t="shared" ref="AQ107:BQ107" si="15">AP107+1</f>
        <v>24</v>
      </c>
      <c r="AR107" s="15">
        <f t="shared" si="15"/>
        <v>25</v>
      </c>
      <c r="AS107" s="15">
        <f t="shared" si="15"/>
        <v>26</v>
      </c>
      <c r="AT107" s="15">
        <f t="shared" si="15"/>
        <v>27</v>
      </c>
      <c r="AU107" s="15">
        <f t="shared" si="15"/>
        <v>28</v>
      </c>
      <c r="AV107" s="15">
        <f t="shared" si="15"/>
        <v>29</v>
      </c>
      <c r="AW107" s="15">
        <f t="shared" si="15"/>
        <v>30</v>
      </c>
      <c r="AX107" s="15">
        <f t="shared" si="15"/>
        <v>31</v>
      </c>
      <c r="AY107" s="15">
        <f t="shared" si="15"/>
        <v>32</v>
      </c>
      <c r="AZ107" s="15">
        <f t="shared" si="15"/>
        <v>33</v>
      </c>
      <c r="BA107" s="15">
        <f t="shared" si="15"/>
        <v>34</v>
      </c>
      <c r="BB107" s="15">
        <f t="shared" si="15"/>
        <v>35</v>
      </c>
      <c r="BC107" s="15">
        <f t="shared" si="15"/>
        <v>36</v>
      </c>
      <c r="BD107" s="15">
        <f t="shared" si="15"/>
        <v>37</v>
      </c>
      <c r="BE107" s="15">
        <f t="shared" si="15"/>
        <v>38</v>
      </c>
      <c r="BF107" s="15">
        <f t="shared" si="15"/>
        <v>39</v>
      </c>
      <c r="BG107" s="15">
        <f t="shared" si="15"/>
        <v>40</v>
      </c>
      <c r="BH107" s="15">
        <f t="shared" si="15"/>
        <v>41</v>
      </c>
      <c r="BI107" s="15">
        <f t="shared" si="15"/>
        <v>42</v>
      </c>
      <c r="BJ107" s="15">
        <f t="shared" si="15"/>
        <v>43</v>
      </c>
      <c r="BK107" s="15">
        <f t="shared" si="15"/>
        <v>44</v>
      </c>
      <c r="BL107" s="15">
        <f t="shared" si="15"/>
        <v>45</v>
      </c>
      <c r="BM107" s="15">
        <f t="shared" si="15"/>
        <v>46</v>
      </c>
      <c r="BN107" s="15">
        <f t="shared" si="15"/>
        <v>47</v>
      </c>
      <c r="BO107" s="15">
        <f t="shared" si="15"/>
        <v>48</v>
      </c>
      <c r="BP107" s="15">
        <f t="shared" si="15"/>
        <v>49</v>
      </c>
      <c r="BQ107" s="15">
        <f t="shared" si="15"/>
        <v>50</v>
      </c>
      <c r="BR107" s="15">
        <v>51</v>
      </c>
      <c r="BS107" s="15">
        <v>52</v>
      </c>
      <c r="BT107" s="16" t="s">
        <v>30</v>
      </c>
    </row>
    <row r="108" spans="1:72" ht="23.25" customHeight="1">
      <c r="A108" s="18" t="s">
        <v>289</v>
      </c>
      <c r="B108" s="19" t="s">
        <v>290</v>
      </c>
      <c r="C108" s="19"/>
      <c r="D108" s="19"/>
      <c r="E108" s="20" t="s">
        <v>33</v>
      </c>
      <c r="F108" s="20"/>
      <c r="G108" s="33" t="s">
        <v>165</v>
      </c>
      <c r="H108" s="25" t="s">
        <v>291</v>
      </c>
      <c r="I108" s="25" t="s">
        <v>292</v>
      </c>
      <c r="J108" s="49" t="s">
        <v>145</v>
      </c>
      <c r="K108" s="25" t="s">
        <v>40</v>
      </c>
      <c r="L108" s="49"/>
      <c r="M108" s="25" t="s">
        <v>40</v>
      </c>
      <c r="N108" s="25"/>
      <c r="O108" s="26">
        <v>5500</v>
      </c>
      <c r="P108" s="25" t="s">
        <v>40</v>
      </c>
      <c r="Q108" s="25" t="s">
        <v>41</v>
      </c>
      <c r="R108" s="27" t="s">
        <v>42</v>
      </c>
      <c r="S108" s="27"/>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45" t="s">
        <v>93</v>
      </c>
    </row>
    <row r="109" spans="1:72" ht="24.75" customHeight="1">
      <c r="A109" s="18"/>
      <c r="B109" s="19"/>
      <c r="C109" s="19"/>
      <c r="D109" s="19"/>
      <c r="E109" s="20" t="s">
        <v>44</v>
      </c>
      <c r="F109" s="82"/>
      <c r="G109" s="33"/>
      <c r="H109" s="25"/>
      <c r="I109" s="25"/>
      <c r="J109" s="49"/>
      <c r="K109" s="25"/>
      <c r="L109" s="49"/>
      <c r="M109" s="25"/>
      <c r="N109" s="25"/>
      <c r="O109" s="26"/>
      <c r="P109" s="25"/>
      <c r="Q109" s="25"/>
      <c r="R109" s="27" t="s">
        <v>45</v>
      </c>
      <c r="S109" s="27"/>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46"/>
    </row>
    <row r="110" spans="1:72" ht="37.5" customHeight="1">
      <c r="A110" s="18" t="s">
        <v>293</v>
      </c>
      <c r="B110" s="19" t="s">
        <v>294</v>
      </c>
      <c r="C110" s="19"/>
      <c r="D110" s="19"/>
      <c r="E110" s="20" t="s">
        <v>33</v>
      </c>
      <c r="F110" s="38"/>
      <c r="G110" s="25" t="s">
        <v>64</v>
      </c>
      <c r="H110" s="25" t="s">
        <v>295</v>
      </c>
      <c r="I110" s="25" t="s">
        <v>296</v>
      </c>
      <c r="J110" s="49" t="s">
        <v>297</v>
      </c>
      <c r="K110" s="25">
        <v>1</v>
      </c>
      <c r="L110" s="49" t="s">
        <v>298</v>
      </c>
      <c r="M110" s="25">
        <v>1</v>
      </c>
      <c r="N110" s="25" t="s">
        <v>299</v>
      </c>
      <c r="O110" s="26">
        <v>7300</v>
      </c>
      <c r="P110" s="42">
        <v>1240</v>
      </c>
      <c r="Q110" s="25" t="s">
        <v>41</v>
      </c>
      <c r="R110" s="27" t="s">
        <v>42</v>
      </c>
      <c r="S110" s="27"/>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84" t="s">
        <v>300</v>
      </c>
    </row>
    <row r="111" spans="1:72" ht="42" customHeight="1">
      <c r="A111" s="18"/>
      <c r="B111" s="19"/>
      <c r="C111" s="19"/>
      <c r="D111" s="19"/>
      <c r="E111" s="20" t="s">
        <v>44</v>
      </c>
      <c r="F111" s="20"/>
      <c r="G111" s="25"/>
      <c r="H111" s="25"/>
      <c r="I111" s="25"/>
      <c r="J111" s="49"/>
      <c r="K111" s="25"/>
      <c r="L111" s="49"/>
      <c r="M111" s="25"/>
      <c r="N111" s="25"/>
      <c r="O111" s="26"/>
      <c r="P111" s="42"/>
      <c r="Q111" s="25"/>
      <c r="R111" s="27" t="s">
        <v>45</v>
      </c>
      <c r="S111" s="27"/>
      <c r="T111" s="28"/>
      <c r="U111" s="28"/>
      <c r="V111" s="28"/>
      <c r="W111" s="28"/>
      <c r="X111" s="28"/>
      <c r="Y111" s="28"/>
      <c r="Z111" s="28"/>
      <c r="AA111" s="28"/>
      <c r="AB111" s="28"/>
      <c r="AC111" s="28"/>
      <c r="AD111" s="83"/>
      <c r="AE111" s="83"/>
      <c r="AF111" s="28"/>
      <c r="AG111" s="28"/>
      <c r="AH111" s="28"/>
      <c r="AI111" s="28"/>
      <c r="AJ111" s="28"/>
      <c r="AK111" s="28"/>
      <c r="AL111" s="28"/>
      <c r="AM111" s="28"/>
      <c r="AN111" s="28"/>
      <c r="AO111" s="28"/>
      <c r="AP111" s="28"/>
      <c r="AQ111" s="28"/>
      <c r="AR111" s="28"/>
      <c r="AS111" s="28"/>
      <c r="AT111" s="28"/>
      <c r="AU111" s="83"/>
      <c r="AV111" s="28"/>
      <c r="AW111" s="28"/>
      <c r="AX111" s="28"/>
      <c r="AY111" s="28"/>
      <c r="AZ111" s="28"/>
      <c r="BA111" s="83"/>
      <c r="BB111" s="28"/>
      <c r="BC111" s="28"/>
      <c r="BD111" s="83"/>
      <c r="BE111" s="28"/>
      <c r="BF111" s="28"/>
      <c r="BG111" s="28"/>
      <c r="BH111" s="28"/>
      <c r="BI111" s="28"/>
      <c r="BJ111" s="28"/>
      <c r="BK111" s="28"/>
      <c r="BL111" s="28"/>
      <c r="BM111" s="83"/>
      <c r="BN111" s="83"/>
      <c r="BO111" s="28"/>
      <c r="BP111" s="28"/>
      <c r="BQ111" s="28"/>
      <c r="BR111" s="28"/>
      <c r="BS111" s="28"/>
      <c r="BT111" s="85"/>
    </row>
    <row r="112" spans="1:72" ht="24.75" customHeight="1">
      <c r="A112" s="75" t="s">
        <v>301</v>
      </c>
      <c r="B112" s="76"/>
      <c r="C112" s="76"/>
      <c r="D112" s="76"/>
      <c r="E112" s="76"/>
      <c r="F112" s="76"/>
      <c r="G112" s="76"/>
      <c r="H112" s="76"/>
      <c r="I112" s="76"/>
      <c r="J112" s="76"/>
      <c r="K112" s="76"/>
      <c r="L112" s="76"/>
      <c r="M112" s="76"/>
      <c r="N112" s="77"/>
      <c r="O112" s="78">
        <f>SUM(O110,O108,O104,O102,O100,O98)</f>
        <v>31200</v>
      </c>
      <c r="P112" s="78">
        <f>SUM(P110,P102)</f>
        <v>2740</v>
      </c>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c r="AY112" s="79"/>
      <c r="AZ112" s="79"/>
      <c r="BA112" s="79"/>
      <c r="BB112" s="79"/>
      <c r="BC112" s="79"/>
      <c r="BD112" s="79"/>
      <c r="BE112" s="79"/>
      <c r="BF112" s="79"/>
      <c r="BG112" s="79"/>
      <c r="BH112" s="79"/>
      <c r="BI112" s="79"/>
      <c r="BJ112" s="79"/>
      <c r="BK112" s="79"/>
      <c r="BL112" s="79"/>
      <c r="BM112" s="79"/>
      <c r="BN112" s="79"/>
      <c r="BO112" s="79"/>
      <c r="BP112" s="79"/>
      <c r="BQ112" s="79"/>
      <c r="BR112" s="79"/>
      <c r="BS112" s="79"/>
      <c r="BT112" s="79"/>
    </row>
    <row r="113" spans="1:72" ht="75" customHeight="1">
      <c r="A113" s="86" t="s">
        <v>302</v>
      </c>
      <c r="B113" s="86"/>
      <c r="C113" s="86"/>
      <c r="D113" s="86"/>
      <c r="E113" s="86"/>
      <c r="F113" s="86"/>
      <c r="G113" s="86"/>
      <c r="H113" s="86"/>
      <c r="I113" s="86"/>
      <c r="J113" s="86"/>
      <c r="K113" s="86"/>
      <c r="L113" s="86"/>
      <c r="M113" s="87" t="s">
        <v>303</v>
      </c>
      <c r="N113" s="88"/>
      <c r="O113" s="89">
        <f>SUM(O94,O112,O64)</f>
        <v>252900</v>
      </c>
      <c r="P113" s="89">
        <f>SUM(P112,P94,P64)</f>
        <v>93515</v>
      </c>
      <c r="Q113" s="90" t="s">
        <v>304</v>
      </c>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c r="AY113" s="79"/>
      <c r="AZ113" s="79"/>
      <c r="BA113" s="79"/>
      <c r="BB113" s="79"/>
      <c r="BC113" s="79"/>
      <c r="BD113" s="79"/>
      <c r="BE113" s="79"/>
      <c r="BF113" s="79"/>
      <c r="BG113" s="79"/>
      <c r="BH113" s="79"/>
      <c r="BI113" s="79"/>
      <c r="BJ113" s="79"/>
      <c r="BK113" s="79"/>
      <c r="BL113" s="79"/>
      <c r="BM113" s="79"/>
      <c r="BN113" s="79"/>
      <c r="BO113" s="79"/>
      <c r="BP113" s="79"/>
      <c r="BQ113" s="79"/>
      <c r="BR113" s="79"/>
      <c r="BS113" s="79"/>
      <c r="BT113" s="79"/>
    </row>
  </sheetData>
  <mergeCells count="994">
    <mergeCell ref="R110:S110"/>
    <mergeCell ref="BT110:BT111"/>
    <mergeCell ref="R111:S111"/>
    <mergeCell ref="A112:N112"/>
    <mergeCell ref="Q112:BT112"/>
    <mergeCell ref="A113:L113"/>
    <mergeCell ref="M113:N113"/>
    <mergeCell ref="R113:BT113"/>
    <mergeCell ref="L110:L111"/>
    <mergeCell ref="M110:M111"/>
    <mergeCell ref="N110:N111"/>
    <mergeCell ref="O110:O111"/>
    <mergeCell ref="P110:P111"/>
    <mergeCell ref="Q110:Q111"/>
    <mergeCell ref="R108:S108"/>
    <mergeCell ref="BT108:BT109"/>
    <mergeCell ref="R109:S109"/>
    <mergeCell ref="A110:A111"/>
    <mergeCell ref="B110:D111"/>
    <mergeCell ref="G110:G111"/>
    <mergeCell ref="H110:H111"/>
    <mergeCell ref="I110:I111"/>
    <mergeCell ref="J110:J111"/>
    <mergeCell ref="K110:K111"/>
    <mergeCell ref="L108:L109"/>
    <mergeCell ref="M108:M109"/>
    <mergeCell ref="N108:N109"/>
    <mergeCell ref="O108:O109"/>
    <mergeCell ref="P108:P109"/>
    <mergeCell ref="Q108:Q109"/>
    <mergeCell ref="BH106:BK106"/>
    <mergeCell ref="BL106:BO106"/>
    <mergeCell ref="BP106:BS106"/>
    <mergeCell ref="A108:A109"/>
    <mergeCell ref="B108:D109"/>
    <mergeCell ref="G108:G109"/>
    <mergeCell ref="H108:H109"/>
    <mergeCell ref="I108:I109"/>
    <mergeCell ref="J108:J109"/>
    <mergeCell ref="K108:K109"/>
    <mergeCell ref="AG106:AK106"/>
    <mergeCell ref="AL106:AO106"/>
    <mergeCell ref="AP106:AS106"/>
    <mergeCell ref="AT106:AX106"/>
    <mergeCell ref="AY106:BB106"/>
    <mergeCell ref="BC106:BG106"/>
    <mergeCell ref="P106:P107"/>
    <mergeCell ref="Q106:Q107"/>
    <mergeCell ref="R106:S107"/>
    <mergeCell ref="T106:X106"/>
    <mergeCell ref="Y106:AB106"/>
    <mergeCell ref="AC106:AF106"/>
    <mergeCell ref="J106:J107"/>
    <mergeCell ref="K106:K107"/>
    <mergeCell ref="L106:L107"/>
    <mergeCell ref="M106:M107"/>
    <mergeCell ref="N106:N107"/>
    <mergeCell ref="O106:O107"/>
    <mergeCell ref="Q104:Q105"/>
    <mergeCell ref="R104:S104"/>
    <mergeCell ref="BT104:BT105"/>
    <mergeCell ref="R105:S105"/>
    <mergeCell ref="A106:A107"/>
    <mergeCell ref="B106:D107"/>
    <mergeCell ref="E106:F107"/>
    <mergeCell ref="G106:G107"/>
    <mergeCell ref="H106:H107"/>
    <mergeCell ref="I106:I107"/>
    <mergeCell ref="K104:K105"/>
    <mergeCell ref="L104:L105"/>
    <mergeCell ref="M104:M105"/>
    <mergeCell ref="N104:N105"/>
    <mergeCell ref="O104:O105"/>
    <mergeCell ref="P104:P105"/>
    <mergeCell ref="Q102:Q103"/>
    <mergeCell ref="R102:S102"/>
    <mergeCell ref="BT102:BT103"/>
    <mergeCell ref="R103:S103"/>
    <mergeCell ref="A104:A105"/>
    <mergeCell ref="B104:D105"/>
    <mergeCell ref="G104:G105"/>
    <mergeCell ref="H104:H105"/>
    <mergeCell ref="I104:I105"/>
    <mergeCell ref="J104:J105"/>
    <mergeCell ref="K102:K103"/>
    <mergeCell ref="L102:L103"/>
    <mergeCell ref="M102:M103"/>
    <mergeCell ref="N102:N103"/>
    <mergeCell ref="O102:O103"/>
    <mergeCell ref="P102:P103"/>
    <mergeCell ref="Q100:Q101"/>
    <mergeCell ref="R100:S100"/>
    <mergeCell ref="BT100:BT101"/>
    <mergeCell ref="R101:S101"/>
    <mergeCell ref="A102:A103"/>
    <mergeCell ref="B102:D103"/>
    <mergeCell ref="G102:G103"/>
    <mergeCell ref="H102:H103"/>
    <mergeCell ref="I102:I103"/>
    <mergeCell ref="J102:J103"/>
    <mergeCell ref="K100:K101"/>
    <mergeCell ref="L100:L101"/>
    <mergeCell ref="M100:M101"/>
    <mergeCell ref="N100:N101"/>
    <mergeCell ref="O100:O101"/>
    <mergeCell ref="P100:P101"/>
    <mergeCell ref="Q98:Q99"/>
    <mergeCell ref="R98:S98"/>
    <mergeCell ref="BT98:BT99"/>
    <mergeCell ref="R99:S99"/>
    <mergeCell ref="A100:A101"/>
    <mergeCell ref="B100:D101"/>
    <mergeCell ref="G100:G101"/>
    <mergeCell ref="H100:H101"/>
    <mergeCell ref="I100:I101"/>
    <mergeCell ref="J100:J101"/>
    <mergeCell ref="K98:K99"/>
    <mergeCell ref="L98:L99"/>
    <mergeCell ref="M98:M99"/>
    <mergeCell ref="N98:N99"/>
    <mergeCell ref="O98:O99"/>
    <mergeCell ref="P98:P99"/>
    <mergeCell ref="A98:A99"/>
    <mergeCell ref="B98:D99"/>
    <mergeCell ref="G98:G99"/>
    <mergeCell ref="H98:H99"/>
    <mergeCell ref="I98:I99"/>
    <mergeCell ref="J98:J99"/>
    <mergeCell ref="AT96:AX96"/>
    <mergeCell ref="AY96:BB96"/>
    <mergeCell ref="BC96:BG96"/>
    <mergeCell ref="BH96:BK96"/>
    <mergeCell ref="BL96:BO96"/>
    <mergeCell ref="BP96:BS96"/>
    <mergeCell ref="T96:X96"/>
    <mergeCell ref="Y96:AB96"/>
    <mergeCell ref="AC96:AF96"/>
    <mergeCell ref="AG96:AK96"/>
    <mergeCell ref="AL96:AO96"/>
    <mergeCell ref="AP96:AS96"/>
    <mergeCell ref="M96:M97"/>
    <mergeCell ref="N96:N97"/>
    <mergeCell ref="O96:O97"/>
    <mergeCell ref="P96:P97"/>
    <mergeCell ref="Q96:Q97"/>
    <mergeCell ref="R96:S97"/>
    <mergeCell ref="A95:BT95"/>
    <mergeCell ref="A96:A97"/>
    <mergeCell ref="B96:D97"/>
    <mergeCell ref="E96:F97"/>
    <mergeCell ref="G96:G97"/>
    <mergeCell ref="H96:H97"/>
    <mergeCell ref="I96:I97"/>
    <mergeCell ref="J96:J97"/>
    <mergeCell ref="K96:K97"/>
    <mergeCell ref="L96:L97"/>
    <mergeCell ref="Q92:Q93"/>
    <mergeCell ref="R92:S92"/>
    <mergeCell ref="BT92:BT93"/>
    <mergeCell ref="R93:S93"/>
    <mergeCell ref="A94:N94"/>
    <mergeCell ref="Q94:BT94"/>
    <mergeCell ref="K92:K93"/>
    <mergeCell ref="L92:L93"/>
    <mergeCell ref="M92:M93"/>
    <mergeCell ref="N92:N93"/>
    <mergeCell ref="O92:O93"/>
    <mergeCell ref="P92:P93"/>
    <mergeCell ref="Q90:Q91"/>
    <mergeCell ref="R90:S90"/>
    <mergeCell ref="BT90:BT91"/>
    <mergeCell ref="R91:S91"/>
    <mergeCell ref="A92:A93"/>
    <mergeCell ref="B92:D93"/>
    <mergeCell ref="G92:G93"/>
    <mergeCell ref="H92:H93"/>
    <mergeCell ref="I92:I93"/>
    <mergeCell ref="J92:J93"/>
    <mergeCell ref="K90:K91"/>
    <mergeCell ref="L90:L91"/>
    <mergeCell ref="M90:M91"/>
    <mergeCell ref="N90:N91"/>
    <mergeCell ref="O90:O91"/>
    <mergeCell ref="P90:P91"/>
    <mergeCell ref="A90:A91"/>
    <mergeCell ref="B90:D91"/>
    <mergeCell ref="G90:G91"/>
    <mergeCell ref="H90:H91"/>
    <mergeCell ref="I90:I91"/>
    <mergeCell ref="J90:J91"/>
    <mergeCell ref="N88:N89"/>
    <mergeCell ref="O88:O89"/>
    <mergeCell ref="P88:P89"/>
    <mergeCell ref="Q88:Q89"/>
    <mergeCell ref="R88:S88"/>
    <mergeCell ref="BT88:BT89"/>
    <mergeCell ref="R89:S89"/>
    <mergeCell ref="BP86:BS86"/>
    <mergeCell ref="A88:A89"/>
    <mergeCell ref="B88:D89"/>
    <mergeCell ref="G88:G89"/>
    <mergeCell ref="H88:H89"/>
    <mergeCell ref="I88:I89"/>
    <mergeCell ref="J88:J89"/>
    <mergeCell ref="K88:K89"/>
    <mergeCell ref="L88:L89"/>
    <mergeCell ref="M88:M89"/>
    <mergeCell ref="AP86:AS86"/>
    <mergeCell ref="AT86:AX86"/>
    <mergeCell ref="AY86:BB86"/>
    <mergeCell ref="BC86:BG86"/>
    <mergeCell ref="BH86:BK86"/>
    <mergeCell ref="BL86:BO86"/>
    <mergeCell ref="R86:S87"/>
    <mergeCell ref="T86:X86"/>
    <mergeCell ref="Y86:AB86"/>
    <mergeCell ref="AC86:AF86"/>
    <mergeCell ref="AG86:AK86"/>
    <mergeCell ref="AL86:AO86"/>
    <mergeCell ref="L86:L87"/>
    <mergeCell ref="M86:M87"/>
    <mergeCell ref="N86:N87"/>
    <mergeCell ref="O86:O87"/>
    <mergeCell ref="P86:P87"/>
    <mergeCell ref="Q86:Q87"/>
    <mergeCell ref="BT84:BT85"/>
    <mergeCell ref="R85:S85"/>
    <mergeCell ref="A86:A87"/>
    <mergeCell ref="B86:D87"/>
    <mergeCell ref="E86:F87"/>
    <mergeCell ref="G86:G87"/>
    <mergeCell ref="H86:H87"/>
    <mergeCell ref="I86:I87"/>
    <mergeCell ref="J86:J87"/>
    <mergeCell ref="K86:K87"/>
    <mergeCell ref="M84:M85"/>
    <mergeCell ref="N84:N85"/>
    <mergeCell ref="O84:O85"/>
    <mergeCell ref="P84:P85"/>
    <mergeCell ref="Q84:Q85"/>
    <mergeCell ref="R84:S84"/>
    <mergeCell ref="BT82:BT83"/>
    <mergeCell ref="R83:S83"/>
    <mergeCell ref="A84:A85"/>
    <mergeCell ref="B84:D85"/>
    <mergeCell ref="G84:G85"/>
    <mergeCell ref="H84:H85"/>
    <mergeCell ref="I84:I85"/>
    <mergeCell ref="J84:J85"/>
    <mergeCell ref="K84:K85"/>
    <mergeCell ref="L84:L85"/>
    <mergeCell ref="M82:M83"/>
    <mergeCell ref="N82:N83"/>
    <mergeCell ref="O82:O83"/>
    <mergeCell ref="P82:P83"/>
    <mergeCell ref="Q82:Q83"/>
    <mergeCell ref="R82:S82"/>
    <mergeCell ref="BL80:BO80"/>
    <mergeCell ref="BP80:BS80"/>
    <mergeCell ref="A82:A83"/>
    <mergeCell ref="B82:D83"/>
    <mergeCell ref="G82:G83"/>
    <mergeCell ref="H82:H83"/>
    <mergeCell ref="I82:I83"/>
    <mergeCell ref="J82:J83"/>
    <mergeCell ref="K82:K83"/>
    <mergeCell ref="L82:L83"/>
    <mergeCell ref="AL80:AO80"/>
    <mergeCell ref="AP80:AS80"/>
    <mergeCell ref="AT80:AX80"/>
    <mergeCell ref="AY80:BB80"/>
    <mergeCell ref="BC80:BG80"/>
    <mergeCell ref="BH80:BK80"/>
    <mergeCell ref="Q80:Q81"/>
    <mergeCell ref="R80:S81"/>
    <mergeCell ref="T80:X80"/>
    <mergeCell ref="Y80:AB80"/>
    <mergeCell ref="AC80:AF80"/>
    <mergeCell ref="AG80:AK80"/>
    <mergeCell ref="K80:K81"/>
    <mergeCell ref="L80:L81"/>
    <mergeCell ref="M80:M81"/>
    <mergeCell ref="N80:N81"/>
    <mergeCell ref="O80:O81"/>
    <mergeCell ref="P80:P81"/>
    <mergeCell ref="R78:S78"/>
    <mergeCell ref="BT78:BT79"/>
    <mergeCell ref="R79:S79"/>
    <mergeCell ref="A80:A81"/>
    <mergeCell ref="B80:D81"/>
    <mergeCell ref="E80:F81"/>
    <mergeCell ref="G80:G81"/>
    <mergeCell ref="H80:H81"/>
    <mergeCell ref="I80:I81"/>
    <mergeCell ref="J80:J81"/>
    <mergeCell ref="L78:L79"/>
    <mergeCell ref="M78:M79"/>
    <mergeCell ref="N78:N79"/>
    <mergeCell ref="O78:O79"/>
    <mergeCell ref="P78:P79"/>
    <mergeCell ref="Q78:Q79"/>
    <mergeCell ref="R76:S76"/>
    <mergeCell ref="BT76:BT77"/>
    <mergeCell ref="R77:S77"/>
    <mergeCell ref="A78:A79"/>
    <mergeCell ref="B78:D79"/>
    <mergeCell ref="G78:G79"/>
    <mergeCell ref="H78:H79"/>
    <mergeCell ref="I78:I79"/>
    <mergeCell ref="J78:J79"/>
    <mergeCell ref="K78:K79"/>
    <mergeCell ref="L76:L77"/>
    <mergeCell ref="M76:M77"/>
    <mergeCell ref="N76:N77"/>
    <mergeCell ref="O76:O77"/>
    <mergeCell ref="P76:P77"/>
    <mergeCell ref="Q76:Q77"/>
    <mergeCell ref="BH74:BK74"/>
    <mergeCell ref="BL74:BO74"/>
    <mergeCell ref="BP74:BS74"/>
    <mergeCell ref="A76:A77"/>
    <mergeCell ref="B76:D77"/>
    <mergeCell ref="G76:G77"/>
    <mergeCell ref="H76:H77"/>
    <mergeCell ref="I76:I77"/>
    <mergeCell ref="J76:J77"/>
    <mergeCell ref="K76:K77"/>
    <mergeCell ref="AG74:AK74"/>
    <mergeCell ref="AL74:AO74"/>
    <mergeCell ref="AP74:AS74"/>
    <mergeCell ref="AT74:AX74"/>
    <mergeCell ref="AY74:BB74"/>
    <mergeCell ref="BC74:BG74"/>
    <mergeCell ref="P74:P75"/>
    <mergeCell ref="Q74:Q75"/>
    <mergeCell ref="R74:S75"/>
    <mergeCell ref="T74:X74"/>
    <mergeCell ref="Y74:AB74"/>
    <mergeCell ref="AC74:AF74"/>
    <mergeCell ref="J74:J75"/>
    <mergeCell ref="K74:K75"/>
    <mergeCell ref="L74:L75"/>
    <mergeCell ref="M74:M75"/>
    <mergeCell ref="N74:N75"/>
    <mergeCell ref="O74:O75"/>
    <mergeCell ref="Q72:Q73"/>
    <mergeCell ref="R72:S72"/>
    <mergeCell ref="BT72:BT73"/>
    <mergeCell ref="R73:S73"/>
    <mergeCell ref="A74:A75"/>
    <mergeCell ref="B74:D75"/>
    <mergeCell ref="E74:F75"/>
    <mergeCell ref="G74:G75"/>
    <mergeCell ref="H74:H75"/>
    <mergeCell ref="I74:I75"/>
    <mergeCell ref="K72:K73"/>
    <mergeCell ref="L72:L73"/>
    <mergeCell ref="M72:M73"/>
    <mergeCell ref="N72:N73"/>
    <mergeCell ref="O72:O73"/>
    <mergeCell ref="P72:P73"/>
    <mergeCell ref="Q70:Q71"/>
    <mergeCell ref="R70:S70"/>
    <mergeCell ref="BT70:BT71"/>
    <mergeCell ref="R71:S71"/>
    <mergeCell ref="A72:A73"/>
    <mergeCell ref="B72:D73"/>
    <mergeCell ref="G72:G73"/>
    <mergeCell ref="H72:H73"/>
    <mergeCell ref="I72:I73"/>
    <mergeCell ref="J72:J73"/>
    <mergeCell ref="K70:K71"/>
    <mergeCell ref="L70:L71"/>
    <mergeCell ref="M70:M71"/>
    <mergeCell ref="N70:N71"/>
    <mergeCell ref="O70:O71"/>
    <mergeCell ref="P70:P71"/>
    <mergeCell ref="Q68:Q69"/>
    <mergeCell ref="R68:S68"/>
    <mergeCell ref="BT68:BT69"/>
    <mergeCell ref="R69:S69"/>
    <mergeCell ref="A70:A71"/>
    <mergeCell ref="B70:D71"/>
    <mergeCell ref="G70:G71"/>
    <mergeCell ref="H70:H71"/>
    <mergeCell ref="I70:I71"/>
    <mergeCell ref="J70:J71"/>
    <mergeCell ref="K68:K69"/>
    <mergeCell ref="L68:L69"/>
    <mergeCell ref="M68:M69"/>
    <mergeCell ref="N68:N69"/>
    <mergeCell ref="O68:O69"/>
    <mergeCell ref="P68:P69"/>
    <mergeCell ref="BC66:BG66"/>
    <mergeCell ref="BH66:BK66"/>
    <mergeCell ref="BL66:BO66"/>
    <mergeCell ref="BP66:BS66"/>
    <mergeCell ref="A68:A69"/>
    <mergeCell ref="B68:D69"/>
    <mergeCell ref="G68:G69"/>
    <mergeCell ref="H68:H69"/>
    <mergeCell ref="I68:I69"/>
    <mergeCell ref="J68:J69"/>
    <mergeCell ref="AC66:AF66"/>
    <mergeCell ref="AG66:AK66"/>
    <mergeCell ref="AL66:AO66"/>
    <mergeCell ref="AP66:AS66"/>
    <mergeCell ref="AT66:AX66"/>
    <mergeCell ref="AY66:BB66"/>
    <mergeCell ref="O66:O67"/>
    <mergeCell ref="P66:P67"/>
    <mergeCell ref="Q66:Q67"/>
    <mergeCell ref="R66:S67"/>
    <mergeCell ref="T66:X66"/>
    <mergeCell ref="Y66:AB66"/>
    <mergeCell ref="I66:I67"/>
    <mergeCell ref="J66:J67"/>
    <mergeCell ref="K66:K67"/>
    <mergeCell ref="L66:L67"/>
    <mergeCell ref="M66:M67"/>
    <mergeCell ref="N66:N67"/>
    <mergeCell ref="BT62:BT63"/>
    <mergeCell ref="R63:S63"/>
    <mergeCell ref="A64:N64"/>
    <mergeCell ref="Q64:BT64"/>
    <mergeCell ref="A65:BT65"/>
    <mergeCell ref="A66:A67"/>
    <mergeCell ref="B66:D67"/>
    <mergeCell ref="E66:F67"/>
    <mergeCell ref="G66:G67"/>
    <mergeCell ref="H66:H67"/>
    <mergeCell ref="M62:M63"/>
    <mergeCell ref="N62:N63"/>
    <mergeCell ref="O62:O63"/>
    <mergeCell ref="P62:P63"/>
    <mergeCell ref="Q62:Q63"/>
    <mergeCell ref="R62:S62"/>
    <mergeCell ref="BT60:BT61"/>
    <mergeCell ref="R61:S61"/>
    <mergeCell ref="A62:A63"/>
    <mergeCell ref="B62:D63"/>
    <mergeCell ref="G62:G63"/>
    <mergeCell ref="H62:H63"/>
    <mergeCell ref="I62:I63"/>
    <mergeCell ref="J62:J63"/>
    <mergeCell ref="K62:K63"/>
    <mergeCell ref="L62:L63"/>
    <mergeCell ref="M60:M61"/>
    <mergeCell ref="N60:N61"/>
    <mergeCell ref="O60:O61"/>
    <mergeCell ref="P60:P61"/>
    <mergeCell ref="Q60:Q61"/>
    <mergeCell ref="R60:S60"/>
    <mergeCell ref="BL58:BO58"/>
    <mergeCell ref="BP58:BS58"/>
    <mergeCell ref="A60:A61"/>
    <mergeCell ref="B60:D61"/>
    <mergeCell ref="G60:G61"/>
    <mergeCell ref="H60:H61"/>
    <mergeCell ref="I60:I61"/>
    <mergeCell ref="J60:J61"/>
    <mergeCell ref="K60:K61"/>
    <mergeCell ref="L60:L61"/>
    <mergeCell ref="AL58:AO58"/>
    <mergeCell ref="AP58:AS58"/>
    <mergeCell ref="AT58:AX58"/>
    <mergeCell ref="AY58:BB58"/>
    <mergeCell ref="BC58:BG58"/>
    <mergeCell ref="BH58:BK58"/>
    <mergeCell ref="Q58:Q59"/>
    <mergeCell ref="R58:S59"/>
    <mergeCell ref="T58:X58"/>
    <mergeCell ref="Y58:AB58"/>
    <mergeCell ref="AC58:AF58"/>
    <mergeCell ref="AG58:AK58"/>
    <mergeCell ref="K58:K59"/>
    <mergeCell ref="L58:L59"/>
    <mergeCell ref="M58:M59"/>
    <mergeCell ref="N58:N59"/>
    <mergeCell ref="O58:O59"/>
    <mergeCell ref="P58:P59"/>
    <mergeCell ref="R56:S56"/>
    <mergeCell ref="BT56:BT57"/>
    <mergeCell ref="R57:S57"/>
    <mergeCell ref="A58:A59"/>
    <mergeCell ref="B58:D59"/>
    <mergeCell ref="E58:F59"/>
    <mergeCell ref="G58:G59"/>
    <mergeCell ref="H58:H59"/>
    <mergeCell ref="I58:I59"/>
    <mergeCell ref="J58:J59"/>
    <mergeCell ref="L56:L57"/>
    <mergeCell ref="M56:M57"/>
    <mergeCell ref="N56:N57"/>
    <mergeCell ref="O56:O57"/>
    <mergeCell ref="P56:P57"/>
    <mergeCell ref="Q56:Q57"/>
    <mergeCell ref="BH54:BK54"/>
    <mergeCell ref="BL54:BO54"/>
    <mergeCell ref="BP54:BS54"/>
    <mergeCell ref="A56:A57"/>
    <mergeCell ref="B56:D57"/>
    <mergeCell ref="G56:G57"/>
    <mergeCell ref="H56:H57"/>
    <mergeCell ref="I56:I57"/>
    <mergeCell ref="J56:J57"/>
    <mergeCell ref="K56:K57"/>
    <mergeCell ref="AG54:AK54"/>
    <mergeCell ref="AL54:AO54"/>
    <mergeCell ref="AP54:AS54"/>
    <mergeCell ref="AT54:AX54"/>
    <mergeCell ref="AY54:BB54"/>
    <mergeCell ref="BC54:BG54"/>
    <mergeCell ref="P54:P55"/>
    <mergeCell ref="Q54:Q55"/>
    <mergeCell ref="R54:S55"/>
    <mergeCell ref="T54:X54"/>
    <mergeCell ref="Y54:AB54"/>
    <mergeCell ref="AC54:AF54"/>
    <mergeCell ref="J54:J55"/>
    <mergeCell ref="K54:K55"/>
    <mergeCell ref="L54:L55"/>
    <mergeCell ref="M54:M55"/>
    <mergeCell ref="N54:N55"/>
    <mergeCell ref="O54:O55"/>
    <mergeCell ref="A54:A55"/>
    <mergeCell ref="B54:D55"/>
    <mergeCell ref="E54:F55"/>
    <mergeCell ref="G54:G55"/>
    <mergeCell ref="H54:H55"/>
    <mergeCell ref="I54:I55"/>
    <mergeCell ref="N52:N53"/>
    <mergeCell ref="O52:O53"/>
    <mergeCell ref="P52:P53"/>
    <mergeCell ref="Q52:Q53"/>
    <mergeCell ref="R52:S52"/>
    <mergeCell ref="BT52:BT53"/>
    <mergeCell ref="R53:S53"/>
    <mergeCell ref="BP50:BS50"/>
    <mergeCell ref="A52:A53"/>
    <mergeCell ref="B52:D53"/>
    <mergeCell ref="G52:G53"/>
    <mergeCell ref="H52:H53"/>
    <mergeCell ref="I52:I53"/>
    <mergeCell ref="J52:J53"/>
    <mergeCell ref="K52:K53"/>
    <mergeCell ref="L52:L53"/>
    <mergeCell ref="M52:M53"/>
    <mergeCell ref="AP50:AS50"/>
    <mergeCell ref="AT50:AX50"/>
    <mergeCell ref="AY50:BB50"/>
    <mergeCell ref="BC50:BG50"/>
    <mergeCell ref="BH50:BK50"/>
    <mergeCell ref="BL50:BO50"/>
    <mergeCell ref="R50:S51"/>
    <mergeCell ref="T50:X50"/>
    <mergeCell ref="Y50:AB50"/>
    <mergeCell ref="AC50:AF50"/>
    <mergeCell ref="AG50:AK50"/>
    <mergeCell ref="AL50:AO50"/>
    <mergeCell ref="L50:L51"/>
    <mergeCell ref="M50:M51"/>
    <mergeCell ref="N50:N51"/>
    <mergeCell ref="O50:O51"/>
    <mergeCell ref="P50:P51"/>
    <mergeCell ref="Q50:Q51"/>
    <mergeCell ref="BT48:BT49"/>
    <mergeCell ref="R49:S49"/>
    <mergeCell ref="A50:A51"/>
    <mergeCell ref="B50:D51"/>
    <mergeCell ref="E50:F51"/>
    <mergeCell ref="G50:G51"/>
    <mergeCell ref="H50:H51"/>
    <mergeCell ref="I50:I51"/>
    <mergeCell ref="J50:J51"/>
    <mergeCell ref="K50:K51"/>
    <mergeCell ref="M48:M49"/>
    <mergeCell ref="N48:N49"/>
    <mergeCell ref="O48:O49"/>
    <mergeCell ref="P48:P49"/>
    <mergeCell ref="Q48:Q49"/>
    <mergeCell ref="R48:S48"/>
    <mergeCell ref="BT46:BT47"/>
    <mergeCell ref="R47:S47"/>
    <mergeCell ref="A48:A49"/>
    <mergeCell ref="B48:D49"/>
    <mergeCell ref="G48:G49"/>
    <mergeCell ref="H48:H49"/>
    <mergeCell ref="I48:I49"/>
    <mergeCell ref="J48:J49"/>
    <mergeCell ref="K48:K49"/>
    <mergeCell ref="L48:L49"/>
    <mergeCell ref="M46:M47"/>
    <mergeCell ref="N46:N47"/>
    <mergeCell ref="O46:O47"/>
    <mergeCell ref="P46:P47"/>
    <mergeCell ref="Q46:Q47"/>
    <mergeCell ref="R46:S46"/>
    <mergeCell ref="BL44:BO44"/>
    <mergeCell ref="BP44:BS44"/>
    <mergeCell ref="A46:A47"/>
    <mergeCell ref="B46:D47"/>
    <mergeCell ref="G46:G47"/>
    <mergeCell ref="H46:H47"/>
    <mergeCell ref="I46:I47"/>
    <mergeCell ref="J46:J47"/>
    <mergeCell ref="K46:K47"/>
    <mergeCell ref="L46:L47"/>
    <mergeCell ref="AL44:AO44"/>
    <mergeCell ref="AP44:AS44"/>
    <mergeCell ref="AT44:AX44"/>
    <mergeCell ref="AY44:BB44"/>
    <mergeCell ref="BC44:BG44"/>
    <mergeCell ref="BH44:BK44"/>
    <mergeCell ref="Q44:Q45"/>
    <mergeCell ref="R44:S45"/>
    <mergeCell ref="T44:X44"/>
    <mergeCell ref="Y44:AB44"/>
    <mergeCell ref="AC44:AF44"/>
    <mergeCell ref="AG44:AK44"/>
    <mergeCell ref="K44:K45"/>
    <mergeCell ref="L44:L45"/>
    <mergeCell ref="M44:M45"/>
    <mergeCell ref="N44:N45"/>
    <mergeCell ref="O44:O45"/>
    <mergeCell ref="P44:P45"/>
    <mergeCell ref="R42:S42"/>
    <mergeCell ref="BT42:BT43"/>
    <mergeCell ref="R43:S43"/>
    <mergeCell ref="A44:A45"/>
    <mergeCell ref="B44:D45"/>
    <mergeCell ref="E44:F45"/>
    <mergeCell ref="G44:G45"/>
    <mergeCell ref="H44:H45"/>
    <mergeCell ref="I44:I45"/>
    <mergeCell ref="J44:J45"/>
    <mergeCell ref="L42:L43"/>
    <mergeCell ref="M42:M43"/>
    <mergeCell ref="N42:N43"/>
    <mergeCell ref="O42:O43"/>
    <mergeCell ref="P42:P43"/>
    <mergeCell ref="Q42:Q43"/>
    <mergeCell ref="R40:S40"/>
    <mergeCell ref="BT40:BT41"/>
    <mergeCell ref="R41:S41"/>
    <mergeCell ref="A42:A43"/>
    <mergeCell ref="B42:D43"/>
    <mergeCell ref="G42:G43"/>
    <mergeCell ref="H42:H43"/>
    <mergeCell ref="I42:I43"/>
    <mergeCell ref="J42:J43"/>
    <mergeCell ref="K42:K43"/>
    <mergeCell ref="L40:L41"/>
    <mergeCell ref="M40:M41"/>
    <mergeCell ref="N40:N41"/>
    <mergeCell ref="O40:O41"/>
    <mergeCell ref="P40:P41"/>
    <mergeCell ref="Q40:Q41"/>
    <mergeCell ref="R38:S38"/>
    <mergeCell ref="BT38:BT39"/>
    <mergeCell ref="R39:S39"/>
    <mergeCell ref="A40:A41"/>
    <mergeCell ref="B40:D41"/>
    <mergeCell ref="G40:G41"/>
    <mergeCell ref="H40:H41"/>
    <mergeCell ref="I40:I41"/>
    <mergeCell ref="J40:J41"/>
    <mergeCell ref="K40:K41"/>
    <mergeCell ref="L38:L39"/>
    <mergeCell ref="M38:M39"/>
    <mergeCell ref="N38:N39"/>
    <mergeCell ref="O38:O39"/>
    <mergeCell ref="P38:P39"/>
    <mergeCell ref="Q38:Q39"/>
    <mergeCell ref="BH36:BK36"/>
    <mergeCell ref="BL36:BO36"/>
    <mergeCell ref="BP36:BS36"/>
    <mergeCell ref="A38:A39"/>
    <mergeCell ref="B38:D39"/>
    <mergeCell ref="G38:G39"/>
    <mergeCell ref="H38:H39"/>
    <mergeCell ref="I38:I39"/>
    <mergeCell ref="J38:J39"/>
    <mergeCell ref="K38:K39"/>
    <mergeCell ref="AG36:AK36"/>
    <mergeCell ref="AL36:AO36"/>
    <mergeCell ref="AP36:AS36"/>
    <mergeCell ref="AT36:AX36"/>
    <mergeCell ref="AY36:BB36"/>
    <mergeCell ref="BC36:BG36"/>
    <mergeCell ref="P36:P37"/>
    <mergeCell ref="Q36:Q37"/>
    <mergeCell ref="R36:S37"/>
    <mergeCell ref="T36:X36"/>
    <mergeCell ref="Y36:AB36"/>
    <mergeCell ref="AC36:AF36"/>
    <mergeCell ref="J36:J37"/>
    <mergeCell ref="K36:K37"/>
    <mergeCell ref="L36:L37"/>
    <mergeCell ref="M36:M37"/>
    <mergeCell ref="N36:N37"/>
    <mergeCell ref="O36:O37"/>
    <mergeCell ref="Q34:Q35"/>
    <mergeCell ref="R34:S34"/>
    <mergeCell ref="BT34:BT35"/>
    <mergeCell ref="R35:S35"/>
    <mergeCell ref="A36:A37"/>
    <mergeCell ref="B36:D37"/>
    <mergeCell ref="E36:F37"/>
    <mergeCell ref="G36:G37"/>
    <mergeCell ref="H36:H37"/>
    <mergeCell ref="I36:I37"/>
    <mergeCell ref="K34:K35"/>
    <mergeCell ref="L34:L35"/>
    <mergeCell ref="M34:M35"/>
    <mergeCell ref="N34:N35"/>
    <mergeCell ref="O34:O35"/>
    <mergeCell ref="P34:P35"/>
    <mergeCell ref="Q32:Q33"/>
    <mergeCell ref="R32:S32"/>
    <mergeCell ref="BT32:BT33"/>
    <mergeCell ref="R33:S33"/>
    <mergeCell ref="A34:A35"/>
    <mergeCell ref="B34:D35"/>
    <mergeCell ref="G34:G35"/>
    <mergeCell ref="H34:H35"/>
    <mergeCell ref="I34:I35"/>
    <mergeCell ref="J34:J35"/>
    <mergeCell ref="K32:K33"/>
    <mergeCell ref="L32:L33"/>
    <mergeCell ref="M32:M33"/>
    <mergeCell ref="N32:N33"/>
    <mergeCell ref="O32:O33"/>
    <mergeCell ref="P32:P33"/>
    <mergeCell ref="A32:A33"/>
    <mergeCell ref="B32:D33"/>
    <mergeCell ref="G32:G33"/>
    <mergeCell ref="H32:H33"/>
    <mergeCell ref="I32:I33"/>
    <mergeCell ref="J32:J33"/>
    <mergeCell ref="N30:N31"/>
    <mergeCell ref="O30:O31"/>
    <mergeCell ref="P30:P31"/>
    <mergeCell ref="Q30:Q31"/>
    <mergeCell ref="R30:S30"/>
    <mergeCell ref="BT30:BT31"/>
    <mergeCell ref="R31:S31"/>
    <mergeCell ref="BP28:BS28"/>
    <mergeCell ref="A30:A31"/>
    <mergeCell ref="B30:D31"/>
    <mergeCell ref="G30:G31"/>
    <mergeCell ref="H30:H31"/>
    <mergeCell ref="I30:I31"/>
    <mergeCell ref="J30:J31"/>
    <mergeCell ref="K30:K31"/>
    <mergeCell ref="L30:L31"/>
    <mergeCell ref="M30:M31"/>
    <mergeCell ref="AP28:AS28"/>
    <mergeCell ref="AT28:AX28"/>
    <mergeCell ref="AY28:BB28"/>
    <mergeCell ref="BC28:BG28"/>
    <mergeCell ref="BH28:BK28"/>
    <mergeCell ref="BL28:BO28"/>
    <mergeCell ref="R28:S29"/>
    <mergeCell ref="T28:X28"/>
    <mergeCell ref="Y28:AB28"/>
    <mergeCell ref="AC28:AF28"/>
    <mergeCell ref="AG28:AK28"/>
    <mergeCell ref="AL28:AO28"/>
    <mergeCell ref="L28:L29"/>
    <mergeCell ref="M28:M29"/>
    <mergeCell ref="N28:N29"/>
    <mergeCell ref="O28:O29"/>
    <mergeCell ref="P28:P29"/>
    <mergeCell ref="Q28:Q29"/>
    <mergeCell ref="BT26:BT27"/>
    <mergeCell ref="R27:S27"/>
    <mergeCell ref="A28:A29"/>
    <mergeCell ref="B28:D29"/>
    <mergeCell ref="E28:F29"/>
    <mergeCell ref="G28:G29"/>
    <mergeCell ref="H28:H29"/>
    <mergeCell ref="I28:I29"/>
    <mergeCell ref="J28:J29"/>
    <mergeCell ref="K28:K29"/>
    <mergeCell ref="M26:M27"/>
    <mergeCell ref="N26:N27"/>
    <mergeCell ref="O26:O27"/>
    <mergeCell ref="P26:P27"/>
    <mergeCell ref="Q26:Q27"/>
    <mergeCell ref="R26:S26"/>
    <mergeCell ref="BT24:BT25"/>
    <mergeCell ref="R25:S25"/>
    <mergeCell ref="A26:A27"/>
    <mergeCell ref="B26:D27"/>
    <mergeCell ref="G26:G27"/>
    <mergeCell ref="H26:H27"/>
    <mergeCell ref="I26:I27"/>
    <mergeCell ref="J26:J27"/>
    <mergeCell ref="K26:K27"/>
    <mergeCell ref="L26:L27"/>
    <mergeCell ref="M24:M25"/>
    <mergeCell ref="N24:N25"/>
    <mergeCell ref="O24:O25"/>
    <mergeCell ref="P24:P25"/>
    <mergeCell ref="Q24:Q25"/>
    <mergeCell ref="R24:S24"/>
    <mergeCell ref="BL22:BO22"/>
    <mergeCell ref="BP22:BS22"/>
    <mergeCell ref="A24:A25"/>
    <mergeCell ref="B24:D25"/>
    <mergeCell ref="G24:G25"/>
    <mergeCell ref="H24:H25"/>
    <mergeCell ref="I24:I25"/>
    <mergeCell ref="J24:J25"/>
    <mergeCell ref="K24:K25"/>
    <mergeCell ref="L24:L25"/>
    <mergeCell ref="AL22:AO22"/>
    <mergeCell ref="AP22:AS22"/>
    <mergeCell ref="AT22:AX22"/>
    <mergeCell ref="AY22:BB22"/>
    <mergeCell ref="BC22:BG22"/>
    <mergeCell ref="BH22:BK22"/>
    <mergeCell ref="Q22:Q23"/>
    <mergeCell ref="R22:S23"/>
    <mergeCell ref="T22:X22"/>
    <mergeCell ref="Y22:AB22"/>
    <mergeCell ref="AC22:AF22"/>
    <mergeCell ref="AG22:AK22"/>
    <mergeCell ref="K22:K23"/>
    <mergeCell ref="L22:L23"/>
    <mergeCell ref="M22:M23"/>
    <mergeCell ref="N22:N23"/>
    <mergeCell ref="O22:O23"/>
    <mergeCell ref="P22:P23"/>
    <mergeCell ref="R20:S20"/>
    <mergeCell ref="BT20:BT21"/>
    <mergeCell ref="R21:S21"/>
    <mergeCell ref="A22:A23"/>
    <mergeCell ref="B22:D23"/>
    <mergeCell ref="E22:F23"/>
    <mergeCell ref="G22:G23"/>
    <mergeCell ref="H22:H23"/>
    <mergeCell ref="I22:I23"/>
    <mergeCell ref="J22:J23"/>
    <mergeCell ref="L20:L21"/>
    <mergeCell ref="M20:M21"/>
    <mergeCell ref="N20:N21"/>
    <mergeCell ref="O20:O21"/>
    <mergeCell ref="P20:P21"/>
    <mergeCell ref="Q20:Q21"/>
    <mergeCell ref="R18:S18"/>
    <mergeCell ref="BT18:BT19"/>
    <mergeCell ref="R19:S19"/>
    <mergeCell ref="A20:A21"/>
    <mergeCell ref="B20:D21"/>
    <mergeCell ref="G20:G21"/>
    <mergeCell ref="H20:H21"/>
    <mergeCell ref="I20:I21"/>
    <mergeCell ref="J20:J21"/>
    <mergeCell ref="K20:K21"/>
    <mergeCell ref="L18:L19"/>
    <mergeCell ref="M18:M19"/>
    <mergeCell ref="N18:N19"/>
    <mergeCell ref="O18:O19"/>
    <mergeCell ref="P18:P19"/>
    <mergeCell ref="Q18:Q19"/>
    <mergeCell ref="R16:S16"/>
    <mergeCell ref="BT16:BT17"/>
    <mergeCell ref="R17:S17"/>
    <mergeCell ref="A18:A19"/>
    <mergeCell ref="B18:D19"/>
    <mergeCell ref="G18:G19"/>
    <mergeCell ref="H18:H19"/>
    <mergeCell ref="I18:I19"/>
    <mergeCell ref="J18:J19"/>
    <mergeCell ref="K18:K19"/>
    <mergeCell ref="L16:L17"/>
    <mergeCell ref="M16:M17"/>
    <mergeCell ref="N16:N17"/>
    <mergeCell ref="O16:O17"/>
    <mergeCell ref="P16:P17"/>
    <mergeCell ref="Q16:Q17"/>
    <mergeCell ref="R14:S14"/>
    <mergeCell ref="BT14:BT15"/>
    <mergeCell ref="R15:S15"/>
    <mergeCell ref="A16:A17"/>
    <mergeCell ref="B16:D17"/>
    <mergeCell ref="G16:G17"/>
    <mergeCell ref="H16:H17"/>
    <mergeCell ref="I16:I17"/>
    <mergeCell ref="J16:J17"/>
    <mergeCell ref="K16:K17"/>
    <mergeCell ref="L14:L15"/>
    <mergeCell ref="M14:M15"/>
    <mergeCell ref="N14:N15"/>
    <mergeCell ref="O14:O15"/>
    <mergeCell ref="P14:P15"/>
    <mergeCell ref="Q14:Q15"/>
    <mergeCell ref="R12:S12"/>
    <mergeCell ref="BT12:BT13"/>
    <mergeCell ref="R13:S13"/>
    <mergeCell ref="A14:A15"/>
    <mergeCell ref="B14:D15"/>
    <mergeCell ref="G14:G15"/>
    <mergeCell ref="H14:H15"/>
    <mergeCell ref="I14:I15"/>
    <mergeCell ref="J14:J15"/>
    <mergeCell ref="K14:K15"/>
    <mergeCell ref="L12:L13"/>
    <mergeCell ref="M12:M13"/>
    <mergeCell ref="N12:N13"/>
    <mergeCell ref="O12:O13"/>
    <mergeCell ref="P12:P13"/>
    <mergeCell ref="Q12:Q13"/>
    <mergeCell ref="BH10:BK10"/>
    <mergeCell ref="BL10:BO10"/>
    <mergeCell ref="BP10:BS10"/>
    <mergeCell ref="A12:A13"/>
    <mergeCell ref="B12:D13"/>
    <mergeCell ref="G12:G13"/>
    <mergeCell ref="H12:H13"/>
    <mergeCell ref="I12:I13"/>
    <mergeCell ref="J12:J13"/>
    <mergeCell ref="K12:K13"/>
    <mergeCell ref="AG10:AK10"/>
    <mergeCell ref="AL10:AO10"/>
    <mergeCell ref="AP10:AS10"/>
    <mergeCell ref="AT10:AX10"/>
    <mergeCell ref="AY10:BB10"/>
    <mergeCell ref="BC10:BG10"/>
    <mergeCell ref="P10:P11"/>
    <mergeCell ref="Q10:Q11"/>
    <mergeCell ref="R10:S11"/>
    <mergeCell ref="T10:X10"/>
    <mergeCell ref="Y10:AB10"/>
    <mergeCell ref="AC10:AF10"/>
    <mergeCell ref="J10:J11"/>
    <mergeCell ref="K10:K11"/>
    <mergeCell ref="L10:L11"/>
    <mergeCell ref="M10:M11"/>
    <mergeCell ref="N10:N11"/>
    <mergeCell ref="O10:O11"/>
    <mergeCell ref="A10:A11"/>
    <mergeCell ref="B10:D11"/>
    <mergeCell ref="E10:F11"/>
    <mergeCell ref="G10:G11"/>
    <mergeCell ref="H10:H11"/>
    <mergeCell ref="I10:I11"/>
    <mergeCell ref="N8:N9"/>
    <mergeCell ref="O8:O9"/>
    <mergeCell ref="P8:P9"/>
    <mergeCell ref="Q8:Q9"/>
    <mergeCell ref="R8:S8"/>
    <mergeCell ref="BT8:BT9"/>
    <mergeCell ref="R9:S9"/>
    <mergeCell ref="BP6:BS6"/>
    <mergeCell ref="A8:A9"/>
    <mergeCell ref="B8:D9"/>
    <mergeCell ref="G8:G9"/>
    <mergeCell ref="H8:H9"/>
    <mergeCell ref="I8:I9"/>
    <mergeCell ref="J8:J9"/>
    <mergeCell ref="K8:K9"/>
    <mergeCell ref="L8:L9"/>
    <mergeCell ref="M8:M9"/>
    <mergeCell ref="AP6:AS6"/>
    <mergeCell ref="AT6:AX6"/>
    <mergeCell ref="AY6:BB6"/>
    <mergeCell ref="BC6:BG6"/>
    <mergeCell ref="BH6:BK6"/>
    <mergeCell ref="BL6:BO6"/>
    <mergeCell ref="R6:S7"/>
    <mergeCell ref="T6:X6"/>
    <mergeCell ref="Y6:AB6"/>
    <mergeCell ref="AC6:AF6"/>
    <mergeCell ref="AG6:AK6"/>
    <mergeCell ref="AL6:AO6"/>
    <mergeCell ref="L6:L7"/>
    <mergeCell ref="M6:M7"/>
    <mergeCell ref="N6:N7"/>
    <mergeCell ref="O6:O7"/>
    <mergeCell ref="P6:P7"/>
    <mergeCell ref="Q6:Q7"/>
    <mergeCell ref="A1:BT4"/>
    <mergeCell ref="A5:BT5"/>
    <mergeCell ref="A6:A7"/>
    <mergeCell ref="B6:D7"/>
    <mergeCell ref="E6:F7"/>
    <mergeCell ref="G6:G7"/>
    <mergeCell ref="H6:H7"/>
    <mergeCell ref="I6:I7"/>
    <mergeCell ref="J6:J7"/>
    <mergeCell ref="K6:K7"/>
  </mergeCell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2021-11-14T11:50:45Z</dcterms:modified>
</cp:coreProperties>
</file>